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02\Desktop\"/>
    </mc:Choice>
  </mc:AlternateContent>
  <xr:revisionPtr revIDLastSave="0" documentId="13_ncr:1_{29CC8143-FFA2-4951-BAAE-C1365390E109}" xr6:coauthVersionLast="47" xr6:coauthVersionMax="47" xr10:uidLastSave="{00000000-0000-0000-0000-000000000000}"/>
  <bookViews>
    <workbookView xWindow="-109" yWindow="-109" windowWidth="26301" windowHeight="14169" tabRatio="675" xr2:uid="{00000000-000D-0000-FFFF-FFFF00000000}"/>
  </bookViews>
  <sheets>
    <sheet name="賃金報告" sheetId="2" r:id="rId1"/>
  </sheets>
  <definedNames>
    <definedName name="_xlnm.Print_Area" localSheetId="0">賃金報告!$B$2:$AD$46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2" l="1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Y16" i="2"/>
  <c r="X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16" i="2"/>
  <c r="N16" i="2"/>
  <c r="Q1" i="2"/>
  <c r="O31" i="2" l="1"/>
  <c r="O32" i="2" s="1"/>
  <c r="S44" i="2"/>
  <c r="O34" i="2"/>
  <c r="M36" i="2"/>
  <c r="E38" i="2"/>
  <c r="E40" i="2"/>
  <c r="E42" i="2"/>
  <c r="J34" i="2"/>
  <c r="B34" i="2"/>
  <c r="B25" i="2"/>
  <c r="AB6" i="2"/>
  <c r="B10" i="2"/>
  <c r="B16" i="2"/>
  <c r="M38" i="2"/>
  <c r="M40" i="2"/>
  <c r="M42" i="2"/>
  <c r="E36" i="2"/>
  <c r="M44" i="2" l="1"/>
  <c r="E44" i="2"/>
  <c r="S36" i="2" l="1"/>
  <c r="L31" i="2"/>
  <c r="AC31" i="2" l="1"/>
  <c r="AC32" i="2" s="1"/>
  <c r="I31" i="2" l="1"/>
  <c r="U31" i="2"/>
  <c r="F31" i="2" l="1"/>
  <c r="J44" i="2"/>
  <c r="AA32" i="2"/>
  <c r="R31" i="2"/>
  <c r="Y31" i="2"/>
  <c r="Y32" i="2" s="1"/>
  <c r="P44" i="2" l="1"/>
  <c r="O33" i="2"/>
  <c r="N32" i="2"/>
  <c r="Y33" i="2"/>
  <c r="X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全国商工会連合会</author>
  </authors>
  <commentList>
    <comment ref="B1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確定年度を入力する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6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36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</text>
    </comment>
  </commentList>
</comments>
</file>

<file path=xl/sharedStrings.xml><?xml version="1.0" encoding="utf-8"?>
<sst xmlns="http://schemas.openxmlformats.org/spreadsheetml/2006/main" count="91" uniqueCount="74">
  <si>
    <t>１月</t>
  </si>
  <si>
    <t>２月</t>
  </si>
  <si>
    <t>３月</t>
  </si>
  <si>
    <t>５月</t>
  </si>
  <si>
    <t>６月</t>
  </si>
  <si>
    <t>７月</t>
  </si>
  <si>
    <t>８月</t>
  </si>
  <si>
    <t>９月</t>
  </si>
  <si>
    <t>１１月</t>
  </si>
  <si>
    <t>１２月</t>
  </si>
  <si>
    <t>賞与等</t>
    <rPh sb="0" eb="2">
      <t>ショウヨ</t>
    </rPh>
    <rPh sb="2" eb="3">
      <t>トウ</t>
    </rPh>
    <phoneticPr fontId="2"/>
  </si>
  <si>
    <t>(2)</t>
  </si>
  <si>
    <t>(3)</t>
  </si>
  <si>
    <t>(4)</t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</si>
  <si>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2"/>
  </si>
  <si>
    <t>合　　　　　計</t>
    <rPh sb="0" eb="1">
      <t>ゴウ</t>
    </rPh>
    <rPh sb="6" eb="7">
      <t>ケイ</t>
    </rPh>
    <phoneticPr fontId="2"/>
  </si>
  <si>
    <t>役員で被保険者扱いの者</t>
    <rPh sb="0" eb="2">
      <t>ヤクイン</t>
    </rPh>
    <rPh sb="3" eb="4">
      <t>ヒ</t>
    </rPh>
    <rPh sb="4" eb="7">
      <t>ホケンシャ</t>
    </rPh>
    <rPh sb="7" eb="8">
      <t>アツカ</t>
    </rPh>
    <rPh sb="10" eb="11">
      <t>モノ</t>
    </rPh>
    <phoneticPr fontId="2"/>
  </si>
  <si>
    <t>(7)　　</t>
  </si>
  <si>
    <t>(1)</t>
    <phoneticPr fontId="2"/>
  </si>
  <si>
    <t>(6)　　</t>
    <phoneticPr fontId="2"/>
  </si>
  <si>
    <t>((1)＋(2)＋(3)）</t>
    <phoneticPr fontId="2"/>
  </si>
  <si>
    <t>((5)+(6)）</t>
    <phoneticPr fontId="2"/>
  </si>
  <si>
    <t>常　用　労　働　者</t>
    <rPh sb="0" eb="1">
      <t>ツネ</t>
    </rPh>
    <rPh sb="2" eb="3">
      <t>ヨウ</t>
    </rPh>
    <rPh sb="4" eb="5">
      <t>ロウ</t>
    </rPh>
    <rPh sb="6" eb="7">
      <t>ドウ</t>
    </rPh>
    <rPh sb="8" eb="9">
      <t>モノ</t>
    </rPh>
    <phoneticPr fontId="2"/>
  </si>
  <si>
    <t>臨 時 労 働 者</t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phoneticPr fontId="2"/>
  </si>
  <si>
    <t>(5) 　被  保  険  者</t>
    <rPh sb="5" eb="6">
      <t>ヒ</t>
    </rPh>
    <rPh sb="8" eb="9">
      <t>タモツ</t>
    </rPh>
    <rPh sb="11" eb="12">
      <t>ケン</t>
    </rPh>
    <rPh sb="14" eb="15">
      <t>モノ</t>
    </rPh>
    <phoneticPr fontId="2"/>
  </si>
  <si>
    <t>労　災　保　険　対　象　労　働　者　数　及　び　賃　金</t>
    <rPh sb="0" eb="1">
      <t>ロウ</t>
    </rPh>
    <rPh sb="2" eb="3">
      <t>ワザワ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2"/>
  </si>
  <si>
    <t>雇　用　保　険　対　象　労　働　者　数　及　び　賃　金</t>
    <rPh sb="0" eb="1">
      <t>ヤトイ</t>
    </rPh>
    <rPh sb="2" eb="3">
      <t>ヨウ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2"/>
  </si>
  <si>
    <t>合　計</t>
    <rPh sb="0" eb="1">
      <t>ゴウ</t>
    </rPh>
    <rPh sb="2" eb="3">
      <t>ケイ</t>
    </rPh>
    <phoneticPr fontId="2"/>
  </si>
  <si>
    <t>承認された給付基礎日額</t>
    <rPh sb="0" eb="2">
      <t>ショウニン</t>
    </rPh>
    <rPh sb="5" eb="6">
      <t>キュウ</t>
    </rPh>
    <rPh sb="6" eb="7">
      <t>フ</t>
    </rPh>
    <rPh sb="7" eb="9">
      <t>キソ</t>
    </rPh>
    <rPh sb="9" eb="10">
      <t>ヒ</t>
    </rPh>
    <rPh sb="10" eb="11">
      <t>ガク</t>
    </rPh>
    <phoneticPr fontId="2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</si>
  <si>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2"/>
  </si>
  <si>
    <t>希望する給付基礎日額</t>
    <rPh sb="0" eb="2">
      <t>キボウ</t>
    </rPh>
    <rPh sb="4" eb="6">
      <t>キュウフ</t>
    </rPh>
    <rPh sb="6" eb="8">
      <t>キソ</t>
    </rPh>
    <rPh sb="8" eb="9">
      <t>ニチ</t>
    </rPh>
    <rPh sb="9" eb="10">
      <t>ガク</t>
    </rPh>
    <phoneticPr fontId="2"/>
  </si>
  <si>
    <t>人数</t>
    <rPh sb="0" eb="2">
      <t>ニンズウ</t>
    </rPh>
    <phoneticPr fontId="2"/>
  </si>
  <si>
    <t>金　　額</t>
    <rPh sb="0" eb="1">
      <t>キン</t>
    </rPh>
    <rPh sb="3" eb="4">
      <t>ガク</t>
    </rPh>
    <phoneticPr fontId="2"/>
  </si>
  <si>
    <t>４月</t>
    <rPh sb="1" eb="2">
      <t>ツキ</t>
    </rPh>
    <phoneticPr fontId="2"/>
  </si>
  <si>
    <t>特別加入者氏名</t>
    <rPh sb="0" eb="2">
      <t>トクベツ</t>
    </rPh>
    <rPh sb="2" eb="5">
      <t>カニュウシャ</t>
    </rPh>
    <rPh sb="5" eb="7">
      <t>シメイ</t>
    </rPh>
    <phoneticPr fontId="2"/>
  </si>
  <si>
    <t>区　　分</t>
    <rPh sb="0" eb="1">
      <t>ク</t>
    </rPh>
    <rPh sb="3" eb="4">
      <t>ブン</t>
    </rPh>
    <phoneticPr fontId="2"/>
  </si>
  <si>
    <t>合　　計</t>
    <rPh sb="0" eb="1">
      <t>ゴウ</t>
    </rPh>
    <rPh sb="3" eb="4">
      <t>ケイ</t>
    </rPh>
    <phoneticPr fontId="2"/>
  </si>
  <si>
    <t>労 災 保 険</t>
    <rPh sb="0" eb="1">
      <t>ロウ</t>
    </rPh>
    <rPh sb="2" eb="3">
      <t>ワザワ</t>
    </rPh>
    <rPh sb="4" eb="5">
      <t>タモツ</t>
    </rPh>
    <rPh sb="6" eb="7">
      <t>ケン</t>
    </rPh>
    <phoneticPr fontId="2"/>
  </si>
  <si>
    <t>雇 用 保 険</t>
    <rPh sb="0" eb="1">
      <t>ヤトイ</t>
    </rPh>
    <rPh sb="2" eb="3">
      <t>ヨウ</t>
    </rPh>
    <rPh sb="4" eb="5">
      <t>タモツ</t>
    </rPh>
    <rPh sb="6" eb="7">
      <t>ケン</t>
    </rPh>
    <phoneticPr fontId="2"/>
  </si>
  <si>
    <t>①労働保険番号</t>
    <rPh sb="1" eb="3">
      <t>ロウドウ</t>
    </rPh>
    <rPh sb="3" eb="5">
      <t>ホケン</t>
    </rPh>
    <rPh sb="5" eb="7">
      <t>バンゴウ</t>
    </rPh>
    <phoneticPr fontId="2"/>
  </si>
  <si>
    <t>②雇用保険事業所番号</t>
    <rPh sb="1" eb="3">
      <t>コヨウ</t>
    </rPh>
    <rPh sb="3" eb="5">
      <t>ホケン</t>
    </rPh>
    <rPh sb="5" eb="8">
      <t>ジギョウショ</t>
    </rPh>
    <rPh sb="8" eb="10">
      <t>バンゴウ</t>
    </rPh>
    <phoneticPr fontId="2"/>
  </si>
  <si>
    <t>事業場の所在地</t>
    <rPh sb="0" eb="2">
      <t>ジギョウ</t>
    </rPh>
    <rPh sb="2" eb="3">
      <t>ジョウ</t>
    </rPh>
    <rPh sb="4" eb="7">
      <t>ショザイチ</t>
    </rPh>
    <phoneticPr fontId="2"/>
  </si>
  <si>
    <t>①</t>
    <phoneticPr fontId="2"/>
  </si>
  <si>
    <t>②</t>
    <phoneticPr fontId="2"/>
  </si>
  <si>
    <t>③</t>
    <phoneticPr fontId="2"/>
  </si>
  <si>
    <t>⑨特掲事業</t>
    <rPh sb="1" eb="2">
      <t>トク</t>
    </rPh>
    <rPh sb="2" eb="3">
      <t>ケイ</t>
    </rPh>
    <rPh sb="3" eb="5">
      <t>ジギョウ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</si>
  <si>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</si>
  <si>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</si>
  <si>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○</t>
    <phoneticPr fontId="2"/>
  </si>
  <si>
    <t>事業主の氏名</t>
    <rPh sb="0" eb="1">
      <t>コト</t>
    </rPh>
    <rPh sb="1" eb="2">
      <t>ギョウ</t>
    </rPh>
    <rPh sb="2" eb="3">
      <t>シュ</t>
    </rPh>
    <rPh sb="4" eb="5">
      <t>シ</t>
    </rPh>
    <rPh sb="5" eb="6">
      <t>メイ</t>
    </rPh>
    <phoneticPr fontId="2"/>
  </si>
  <si>
    <t>事業場の名称</t>
    <rPh sb="0" eb="1">
      <t>コト</t>
    </rPh>
    <rPh sb="1" eb="2">
      <t>ギョウ</t>
    </rPh>
    <rPh sb="2" eb="3">
      <t>ジョウ</t>
    </rPh>
    <rPh sb="4" eb="5">
      <t>ナ</t>
    </rPh>
    <rPh sb="5" eb="6">
      <t>ショウ</t>
    </rPh>
    <phoneticPr fontId="2"/>
  </si>
  <si>
    <t>〒</t>
    <phoneticPr fontId="2"/>
  </si>
  <si>
    <t>℡</t>
    <phoneticPr fontId="2"/>
  </si>
  <si>
    <t>⑥作成者氏名</t>
    <rPh sb="1" eb="4">
      <t>サクセイシャ</t>
    </rPh>
    <rPh sb="4" eb="6">
      <t>シメイ</t>
    </rPh>
    <phoneticPr fontId="2"/>
  </si>
  <si>
    <t>雇　用　保　険　被保険者数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3">
      <t>カズ</t>
    </rPh>
    <phoneticPr fontId="2"/>
  </si>
  <si>
    <t>支払賃金総額の　　見込額</t>
    <rPh sb="0" eb="2">
      <t>シハライ</t>
    </rPh>
    <rPh sb="2" eb="4">
      <t>チンギン</t>
    </rPh>
    <rPh sb="4" eb="6">
      <t>ソウガク</t>
    </rPh>
    <rPh sb="9" eb="11">
      <t>ミコミ</t>
    </rPh>
    <rPh sb="11" eb="12">
      <t>ガク</t>
    </rPh>
    <phoneticPr fontId="2"/>
  </si>
  <si>
    <t>賞与等臨時支払　　賃金の見込額</t>
    <rPh sb="0" eb="2">
      <t>ショウヨ</t>
    </rPh>
    <rPh sb="2" eb="3">
      <t>トウ</t>
    </rPh>
    <rPh sb="3" eb="5">
      <t>リンジ</t>
    </rPh>
    <rPh sb="5" eb="7">
      <t>シハライ</t>
    </rPh>
    <rPh sb="9" eb="11">
      <t>チンギン</t>
    </rPh>
    <rPh sb="12" eb="14">
      <t>ミコ</t>
    </rPh>
    <rPh sb="14" eb="15">
      <t>ガク</t>
    </rPh>
    <phoneticPr fontId="2"/>
  </si>
  <si>
    <t>　(パートタイマー、アルバイト等）</t>
    <rPh sb="15" eb="16">
      <t>トウ</t>
    </rPh>
    <phoneticPr fontId="2"/>
  </si>
  <si>
    <t>給与支払等の面から見て　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9" eb="10">
      <t>ミ</t>
    </rPh>
    <rPh sb="12" eb="15">
      <t>ロウドウシャ</t>
    </rPh>
    <rPh sb="15" eb="16">
      <t>マト</t>
    </rPh>
    <rPh sb="16" eb="18">
      <t>セイカク</t>
    </rPh>
    <rPh sb="19" eb="20">
      <t>ツヨ</t>
    </rPh>
    <rPh sb="21" eb="22">
      <t>モノ</t>
    </rPh>
    <phoneticPr fontId="2"/>
  </si>
  <si>
    <t>１ ヶ 月
平均使用
労働者数</t>
    <rPh sb="4" eb="5">
      <t>ツキ</t>
    </rPh>
    <rPh sb="6" eb="8">
      <t>ヘイキン</t>
    </rPh>
    <rPh sb="8" eb="10">
      <t>シヨウ</t>
    </rPh>
    <rPh sb="11" eb="14">
      <t>ロウドウシャ</t>
    </rPh>
    <rPh sb="14" eb="15">
      <t>カズ</t>
    </rPh>
    <phoneticPr fontId="2"/>
  </si>
  <si>
    <t>１ヶ月平
均 被 保
険 者 数</t>
    <rPh sb="2" eb="3">
      <t>ツキ</t>
    </rPh>
    <rPh sb="3" eb="4">
      <t>ヒラ</t>
    </rPh>
    <rPh sb="5" eb="6">
      <t>ヒトシ</t>
    </rPh>
    <rPh sb="7" eb="8">
      <t>ヒ</t>
    </rPh>
    <rPh sb="9" eb="10">
      <t>ホ</t>
    </rPh>
    <rPh sb="11" eb="12">
      <t>ケン</t>
    </rPh>
    <rPh sb="13" eb="14">
      <t>シャ</t>
    </rPh>
    <rPh sb="15" eb="16">
      <t>カズ</t>
    </rPh>
    <phoneticPr fontId="2"/>
  </si>
  <si>
    <t>常時使用
労働者数</t>
    <rPh sb="0" eb="2">
      <t>ジョウジ</t>
    </rPh>
    <rPh sb="2" eb="4">
      <t>シヨウ</t>
    </rPh>
    <rPh sb="5" eb="8">
      <t>ロウドウシャ</t>
    </rPh>
    <rPh sb="8" eb="9">
      <t>カズ</t>
    </rPh>
    <phoneticPr fontId="2"/>
  </si>
  <si>
    <t>日雇被保険者労働者に支払った賃金を含む。
なお、パートタイマー、アルバイト等雇用保険の被保険者とならないものを除く</t>
    <rPh sb="0" eb="2">
      <t>ヒヤトイ</t>
    </rPh>
    <rPh sb="2" eb="3">
      <t>ヒ</t>
    </rPh>
    <rPh sb="3" eb="6">
      <t>ホケンシャ</t>
    </rPh>
    <rPh sb="6" eb="9">
      <t>ロウドウシャ</t>
    </rPh>
    <rPh sb="10" eb="12">
      <t>シハラ</t>
    </rPh>
    <rPh sb="14" eb="16">
      <t>チンギン</t>
    </rPh>
    <rPh sb="17" eb="18">
      <t>フク</t>
    </rPh>
    <rPh sb="37" eb="38">
      <t>トウ</t>
    </rPh>
    <rPh sb="38" eb="40">
      <t>コヨウ</t>
    </rPh>
    <rPh sb="40" eb="42">
      <t>ホケン</t>
    </rPh>
    <rPh sb="43" eb="44">
      <t>ヒ</t>
    </rPh>
    <rPh sb="44" eb="45">
      <t>ホ</t>
    </rPh>
    <rPh sb="45" eb="46">
      <t>ケン</t>
    </rPh>
    <rPh sb="46" eb="47">
      <t>シャ</t>
    </rPh>
    <rPh sb="55" eb="56">
      <t>ノゾ</t>
    </rPh>
    <phoneticPr fontId="2"/>
  </si>
  <si>
    <t>１０月</t>
    <rPh sb="2" eb="3">
      <t>ガツ</t>
    </rPh>
    <phoneticPr fontId="2"/>
  </si>
  <si>
    <t xml:space="preserve">
　 　　　区　分</t>
    <rPh sb="7" eb="8">
      <t>ク</t>
    </rPh>
    <rPh sb="9" eb="10">
      <t>ブン</t>
    </rPh>
    <phoneticPr fontId="2"/>
  </si>
  <si>
    <t>⑦事業の概要（具体的に記入して下さい）</t>
    <rPh sb="1" eb="3">
      <t>ジギョウ</t>
    </rPh>
    <rPh sb="4" eb="6">
      <t>ガイヨウ</t>
    </rPh>
    <rPh sb="7" eb="10">
      <t>グタイテキ</t>
    </rPh>
    <rPh sb="11" eb="13">
      <t>キニュウ</t>
    </rPh>
    <rPh sb="15" eb="16">
      <t>クダ</t>
    </rPh>
    <phoneticPr fontId="2"/>
  </si>
  <si>
    <t>予 備 欄</t>
    <rPh sb="0" eb="1">
      <t>ヨ</t>
    </rPh>
    <rPh sb="2" eb="3">
      <t>ビ</t>
    </rPh>
    <rPh sb="4" eb="5">
      <t>ラン</t>
    </rPh>
    <phoneticPr fontId="2"/>
  </si>
  <si>
    <t>(2022.3)</t>
    <phoneticPr fontId="2"/>
  </si>
  <si>
    <t xml:space="preserve"> する(３回分割納付)</t>
    <rPh sb="5" eb="6">
      <t>カイ</t>
    </rPh>
    <rPh sb="6" eb="8">
      <t>ブンカツ</t>
    </rPh>
    <rPh sb="8" eb="10">
      <t>ノウフ</t>
    </rPh>
    <phoneticPr fontId="2"/>
  </si>
  <si>
    <t xml:space="preserve"> しない(一括納付)</t>
    <rPh sb="5" eb="7">
      <t>イッカツ</t>
    </rPh>
    <rPh sb="7" eb="9">
      <t>ノウフ</t>
    </rPh>
    <phoneticPr fontId="2"/>
  </si>
  <si>
    <t>～R4.9.30</t>
    <phoneticPr fontId="2"/>
  </si>
  <si>
    <t>2022/10/1～</t>
    <phoneticPr fontId="2"/>
  </si>
  <si>
    <t>＊色の付いたセルを入力する。特別加入は任意。</t>
    <rPh sb="1" eb="2">
      <t>イロ</t>
    </rPh>
    <rPh sb="3" eb="4">
      <t>ツ</t>
    </rPh>
    <rPh sb="9" eb="11">
      <t>ニュウリョク</t>
    </rPh>
    <rPh sb="14" eb="18">
      <t>トクベツカニュウ</t>
    </rPh>
    <rPh sb="19" eb="21">
      <t>ニンイ</t>
    </rPh>
    <phoneticPr fontId="2"/>
  </si>
  <si>
    <t>⑧業種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</si>
</sst>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&quot;月&quot;"/>
    <numFmt numFmtId="177" formatCode="0&quot;年&quot;"/>
    <numFmt numFmtId="178" formatCode="#,##0;&quot;△ &quot;#,##0"/>
    <numFmt numFmtId="179" formatCode="#\-#\-##\-######\-##0"/>
    <numFmt numFmtId="180" formatCode="#\-######\-0"/>
    <numFmt numFmtId="181" formatCode="#,##0_);[Red]\(#,##0\)"/>
    <numFmt numFmtId="182" formatCode="#,##0&quot;千円&quot;"/>
    <numFmt numFmtId="183" formatCode="#,##0&quot;円&quot;&quot;&quot;"/>
    <numFmt numFmtId="184" formatCode="#,##0&quot;人&quot;"/>
    <numFmt numFmtId="185" formatCode="#,##0&quot;円&quot;"/>
    <numFmt numFmtId="186" formatCode="0000\-##\-###0"/>
    <numFmt numFmtId="187" formatCode="####\-######\-0"/>
    <numFmt numFmtId="188" formatCode="#,##0.00_);[Red]\(#,##0.00\)"/>
    <numFmt numFmtId="189" formatCode="[&lt;=999]000;[&lt;=9999]000\-00;000\-0000"/>
    <numFmt numFmtId="190" formatCode="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20"/>
      <name val="HGS創英角ﾎﾟｯﾌﾟ体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7.5"/>
      <name val="ＭＳ 明朝"/>
      <family val="1"/>
      <charset val="128"/>
    </font>
    <font>
      <sz val="4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HGPｺﾞｼｯｸE"/>
      <family val="3"/>
      <charset val="128"/>
    </font>
    <font>
      <sz val="10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15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178" fontId="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4" fillId="0" borderId="4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8" fontId="6" fillId="0" borderId="0" xfId="0" applyNumberFormat="1" applyFont="1" applyAlignment="1">
      <alignment vertical="top"/>
    </xf>
    <xf numFmtId="178" fontId="4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top"/>
    </xf>
    <xf numFmtId="178" fontId="6" fillId="0" borderId="10" xfId="0" applyNumberFormat="1" applyFont="1" applyBorder="1" applyAlignment="1">
      <alignment horizontal="center" vertical="top"/>
    </xf>
    <xf numFmtId="178" fontId="6" fillId="0" borderId="11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178" fontId="5" fillId="0" borderId="14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81" fontId="7" fillId="0" borderId="22" xfId="0" applyNumberFormat="1" applyFont="1" applyBorder="1" applyAlignment="1">
      <alignment vertical="center"/>
    </xf>
    <xf numFmtId="181" fontId="7" fillId="0" borderId="24" xfId="0" applyNumberFormat="1" applyFont="1" applyBorder="1" applyAlignment="1">
      <alignment vertical="center"/>
    </xf>
    <xf numFmtId="181" fontId="7" fillId="0" borderId="25" xfId="0" applyNumberFormat="1" applyFont="1" applyBorder="1" applyAlignment="1">
      <alignment vertical="center"/>
    </xf>
    <xf numFmtId="181" fontId="7" fillId="0" borderId="26" xfId="0" applyNumberFormat="1" applyFont="1" applyBorder="1" applyAlignment="1">
      <alignment vertical="center"/>
    </xf>
    <xf numFmtId="181" fontId="7" fillId="0" borderId="27" xfId="0" applyNumberFormat="1" applyFont="1" applyBorder="1" applyAlignment="1">
      <alignment vertical="center"/>
    </xf>
    <xf numFmtId="181" fontId="7" fillId="0" borderId="14" xfId="0" applyNumberFormat="1" applyFont="1" applyBorder="1" applyAlignment="1">
      <alignment vertical="center"/>
    </xf>
    <xf numFmtId="181" fontId="7" fillId="0" borderId="28" xfId="0" applyNumberFormat="1" applyFont="1" applyBorder="1" applyAlignment="1">
      <alignment vertical="center"/>
    </xf>
    <xf numFmtId="181" fontId="7" fillId="0" borderId="29" xfId="0" applyNumberFormat="1" applyFont="1" applyBorder="1" applyAlignment="1">
      <alignment vertical="center"/>
    </xf>
    <xf numFmtId="181" fontId="7" fillId="0" borderId="9" xfId="0" applyNumberFormat="1" applyFont="1" applyBorder="1" applyAlignment="1">
      <alignment vertical="center"/>
    </xf>
    <xf numFmtId="181" fontId="7" fillId="0" borderId="30" xfId="0" applyNumberFormat="1" applyFont="1" applyBorder="1" applyAlignment="1">
      <alignment vertical="center"/>
    </xf>
    <xf numFmtId="181" fontId="7" fillId="0" borderId="31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top" wrapText="1"/>
    </xf>
    <xf numFmtId="178" fontId="6" fillId="0" borderId="32" xfId="0" applyNumberFormat="1" applyFont="1" applyBorder="1" applyAlignment="1">
      <alignment horizontal="center" vertical="top"/>
    </xf>
    <xf numFmtId="181" fontId="7" fillId="0" borderId="0" xfId="0" applyNumberFormat="1" applyFont="1" applyAlignment="1">
      <alignment vertical="center"/>
    </xf>
    <xf numFmtId="181" fontId="7" fillId="0" borderId="35" xfId="0" applyNumberFormat="1" applyFont="1" applyBorder="1" applyAlignment="1">
      <alignment vertical="center"/>
    </xf>
    <xf numFmtId="181" fontId="7" fillId="0" borderId="36" xfId="0" applyNumberFormat="1" applyFont="1" applyBorder="1" applyAlignment="1">
      <alignment vertical="center"/>
    </xf>
    <xf numFmtId="178" fontId="5" fillId="0" borderId="37" xfId="0" applyNumberFormat="1" applyFont="1" applyBorder="1" applyAlignment="1" applyProtection="1">
      <alignment vertical="center"/>
      <protection locked="0"/>
    </xf>
    <xf numFmtId="178" fontId="5" fillId="0" borderId="4" xfId="0" applyNumberFormat="1" applyFont="1" applyBorder="1" applyAlignment="1" applyProtection="1">
      <alignment vertical="center"/>
      <protection locked="0"/>
    </xf>
    <xf numFmtId="181" fontId="7" fillId="0" borderId="38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top"/>
    </xf>
    <xf numFmtId="181" fontId="7" fillId="0" borderId="3" xfId="0" applyNumberFormat="1" applyFont="1" applyBorder="1" applyAlignment="1">
      <alignment vertical="center"/>
    </xf>
    <xf numFmtId="181" fontId="7" fillId="0" borderId="39" xfId="0" applyNumberFormat="1" applyFont="1" applyBorder="1" applyAlignment="1">
      <alignment vertical="center"/>
    </xf>
    <xf numFmtId="181" fontId="7" fillId="0" borderId="40" xfId="0" applyNumberFormat="1" applyFont="1" applyBorder="1" applyAlignment="1">
      <alignment vertical="center"/>
    </xf>
    <xf numFmtId="181" fontId="7" fillId="0" borderId="10" xfId="0" applyNumberFormat="1" applyFont="1" applyBorder="1" applyAlignment="1">
      <alignment vertical="center"/>
    </xf>
    <xf numFmtId="178" fontId="3" fillId="0" borderId="41" xfId="0" applyNumberFormat="1" applyFont="1" applyBorder="1" applyAlignment="1">
      <alignment horizontal="center" vertical="center"/>
    </xf>
    <xf numFmtId="186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78" fontId="4" fillId="0" borderId="0" xfId="0" applyNumberFormat="1" applyFont="1"/>
    <xf numFmtId="178" fontId="5" fillId="0" borderId="43" xfId="0" applyNumberFormat="1" applyFont="1" applyBorder="1" applyAlignment="1">
      <alignment vertical="center"/>
    </xf>
    <xf numFmtId="178" fontId="4" fillId="0" borderId="44" xfId="0" applyNumberFormat="1" applyFont="1" applyBorder="1" applyAlignment="1">
      <alignment vertical="center"/>
    </xf>
    <xf numFmtId="178" fontId="4" fillId="0" borderId="45" xfId="0" applyNumberFormat="1" applyFont="1" applyBorder="1" applyAlignment="1">
      <alignment vertical="center"/>
    </xf>
    <xf numFmtId="181" fontId="7" fillId="0" borderId="37" xfId="0" applyNumberFormat="1" applyFont="1" applyBorder="1" applyAlignment="1">
      <alignment vertical="center"/>
    </xf>
    <xf numFmtId="178" fontId="7" fillId="0" borderId="46" xfId="0" applyNumberFormat="1" applyFont="1" applyBorder="1" applyAlignment="1">
      <alignment vertical="center"/>
    </xf>
    <xf numFmtId="178" fontId="7" fillId="0" borderId="47" xfId="0" applyNumberFormat="1" applyFont="1" applyBorder="1" applyAlignment="1">
      <alignment vertical="center"/>
    </xf>
    <xf numFmtId="182" fontId="4" fillId="0" borderId="48" xfId="0" applyNumberFormat="1" applyFont="1" applyBorder="1" applyAlignment="1">
      <alignment vertical="center"/>
    </xf>
    <xf numFmtId="181" fontId="18" fillId="0" borderId="29" xfId="0" applyNumberFormat="1" applyFont="1" applyBorder="1" applyAlignment="1">
      <alignment horizontal="center" vertical="center" wrapText="1"/>
    </xf>
    <xf numFmtId="181" fontId="18" fillId="0" borderId="49" xfId="0" applyNumberFormat="1" applyFont="1" applyBorder="1" applyAlignment="1">
      <alignment horizontal="center" vertical="center" wrapText="1"/>
    </xf>
    <xf numFmtId="181" fontId="4" fillId="0" borderId="41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81" fontId="4" fillId="0" borderId="29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178" fontId="5" fillId="0" borderId="58" xfId="0" applyNumberFormat="1" applyFont="1" applyBorder="1" applyAlignment="1">
      <alignment horizontal="center" vertical="center"/>
    </xf>
    <xf numFmtId="0" fontId="5" fillId="0" borderId="85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8" fontId="4" fillId="0" borderId="63" xfId="0" applyNumberFormat="1" applyFont="1" applyBorder="1" applyAlignment="1">
      <alignment horizontal="center" vertical="center"/>
    </xf>
    <xf numFmtId="178" fontId="7" fillId="0" borderId="0" xfId="0" applyNumberFormat="1" applyFont="1"/>
    <xf numFmtId="0" fontId="5" fillId="0" borderId="0" xfId="0" applyFont="1" applyAlignment="1">
      <alignment horizontal="center" vertical="center"/>
    </xf>
    <xf numFmtId="181" fontId="9" fillId="0" borderId="120" xfId="0" applyNumberFormat="1" applyFont="1" applyBorder="1" applyAlignment="1">
      <alignment horizontal="center" vertical="center" wrapText="1"/>
    </xf>
    <xf numFmtId="182" fontId="3" fillId="0" borderId="48" xfId="0" applyNumberFormat="1" applyFont="1" applyBorder="1" applyAlignment="1">
      <alignment vertical="center"/>
    </xf>
    <xf numFmtId="178" fontId="8" fillId="0" borderId="16" xfId="0" applyNumberFormat="1" applyFont="1" applyBorder="1" applyAlignment="1">
      <alignment vertical="center"/>
    </xf>
    <xf numFmtId="178" fontId="8" fillId="0" borderId="17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57" fontId="4" fillId="0" borderId="0" xfId="0" applyNumberFormat="1" applyFont="1" applyAlignment="1">
      <alignment vertical="center"/>
    </xf>
    <xf numFmtId="178" fontId="23" fillId="0" borderId="0" xfId="0" applyNumberFormat="1" applyFont="1" applyAlignment="1">
      <alignment vertical="center"/>
    </xf>
    <xf numFmtId="178" fontId="5" fillId="0" borderId="7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vertical="center"/>
      <protection locked="0"/>
    </xf>
    <xf numFmtId="176" fontId="4" fillId="0" borderId="15" xfId="0" applyNumberFormat="1" applyFont="1" applyBorder="1" applyAlignment="1" applyProtection="1">
      <alignment vertical="center"/>
      <protection locked="0"/>
    </xf>
    <xf numFmtId="177" fontId="4" fillId="0" borderId="33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7" fontId="4" fillId="0" borderId="23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8" fontId="5" fillId="0" borderId="4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20" fillId="2" borderId="157" xfId="0" applyNumberFormat="1" applyFont="1" applyFill="1" applyBorder="1" applyAlignment="1">
      <alignment horizontal="center" vertical="center"/>
    </xf>
    <xf numFmtId="178" fontId="20" fillId="2" borderId="97" xfId="0" applyNumberFormat="1" applyFont="1" applyFill="1" applyBorder="1" applyAlignment="1">
      <alignment horizontal="center" vertical="center"/>
    </xf>
    <xf numFmtId="178" fontId="20" fillId="2" borderId="98" xfId="0" applyNumberFormat="1" applyFont="1" applyFill="1" applyBorder="1" applyAlignment="1">
      <alignment horizontal="center" vertical="center"/>
    </xf>
    <xf numFmtId="189" fontId="4" fillId="0" borderId="0" xfId="0" applyNumberFormat="1" applyFont="1" applyAlignment="1">
      <alignment horizontal="left"/>
    </xf>
    <xf numFmtId="178" fontId="3" fillId="0" borderId="0" xfId="0" applyNumberFormat="1" applyFont="1" applyAlignment="1" applyProtection="1">
      <alignment horizontal="left"/>
      <protection locked="0"/>
    </xf>
    <xf numFmtId="178" fontId="10" fillId="0" borderId="0" xfId="0" applyNumberFormat="1" applyFont="1" applyAlignment="1" applyProtection="1">
      <alignment horizontal="left"/>
      <protection locked="0"/>
    </xf>
    <xf numFmtId="0" fontId="5" fillId="0" borderId="12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185" fontId="3" fillId="0" borderId="78" xfId="0" applyNumberFormat="1" applyFont="1" applyBorder="1" applyAlignment="1">
      <alignment horizontal="center" vertical="center"/>
    </xf>
    <xf numFmtId="185" fontId="3" fillId="0" borderId="76" xfId="0" applyNumberFormat="1" applyFont="1" applyBorder="1" applyAlignment="1">
      <alignment horizontal="center" vertical="center"/>
    </xf>
    <xf numFmtId="185" fontId="3" fillId="0" borderId="66" xfId="0" applyNumberFormat="1" applyFont="1" applyBorder="1" applyAlignment="1">
      <alignment horizontal="center" vertical="center"/>
    </xf>
    <xf numFmtId="178" fontId="7" fillId="0" borderId="127" xfId="0" applyNumberFormat="1" applyFont="1" applyBorder="1" applyAlignment="1">
      <alignment horizontal="center" vertical="center"/>
    </xf>
    <xf numFmtId="178" fontId="7" fillId="0" borderId="112" xfId="0" applyNumberFormat="1" applyFont="1" applyBorder="1" applyAlignment="1">
      <alignment horizontal="center" vertical="center"/>
    </xf>
    <xf numFmtId="178" fontId="7" fillId="0" borderId="113" xfId="0" applyNumberFormat="1" applyFont="1" applyBorder="1" applyAlignment="1">
      <alignment horizontal="center" vertical="center"/>
    </xf>
    <xf numFmtId="178" fontId="7" fillId="0" borderId="128" xfId="0" applyNumberFormat="1" applyFont="1" applyBorder="1" applyAlignment="1">
      <alignment horizontal="center" vertical="center"/>
    </xf>
    <xf numFmtId="178" fontId="7" fillId="0" borderId="129" xfId="0" applyNumberFormat="1" applyFont="1" applyBorder="1" applyAlignment="1">
      <alignment horizontal="center" vertical="center"/>
    </xf>
    <xf numFmtId="178" fontId="7" fillId="0" borderId="130" xfId="0" applyNumberFormat="1" applyFont="1" applyBorder="1" applyAlignment="1">
      <alignment horizontal="center" vertical="center"/>
    </xf>
    <xf numFmtId="182" fontId="4" fillId="0" borderId="151" xfId="0" applyNumberFormat="1" applyFont="1" applyBorder="1" applyAlignment="1">
      <alignment horizontal="center" vertical="center"/>
    </xf>
    <xf numFmtId="182" fontId="4" fillId="0" borderId="152" xfId="0" applyNumberFormat="1" applyFont="1" applyBorder="1" applyAlignment="1">
      <alignment horizontal="center" vertical="center"/>
    </xf>
    <xf numFmtId="178" fontId="4" fillId="5" borderId="69" xfId="0" applyNumberFormat="1" applyFont="1" applyFill="1" applyBorder="1" applyAlignment="1">
      <alignment vertical="center"/>
    </xf>
    <xf numFmtId="178" fontId="4" fillId="5" borderId="19" xfId="0" applyNumberFormat="1" applyFont="1" applyFill="1" applyBorder="1" applyAlignment="1">
      <alignment vertical="center"/>
    </xf>
    <xf numFmtId="178" fontId="4" fillId="5" borderId="121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8" fontId="4" fillId="5" borderId="55" xfId="0" applyNumberFormat="1" applyFont="1" applyFill="1" applyBorder="1" applyAlignment="1">
      <alignment vertical="center"/>
    </xf>
    <xf numFmtId="185" fontId="4" fillId="5" borderId="69" xfId="0" applyNumberFormat="1" applyFont="1" applyFill="1" applyBorder="1" applyAlignment="1">
      <alignment vertical="center"/>
    </xf>
    <xf numFmtId="185" fontId="4" fillId="5" borderId="19" xfId="0" applyNumberFormat="1" applyFont="1" applyFill="1" applyBorder="1" applyAlignment="1">
      <alignment vertical="center"/>
    </xf>
    <xf numFmtId="185" fontId="4" fillId="5" borderId="121" xfId="0" applyNumberFormat="1" applyFont="1" applyFill="1" applyBorder="1" applyAlignment="1">
      <alignment vertical="center"/>
    </xf>
    <xf numFmtId="185" fontId="4" fillId="5" borderId="20" xfId="0" applyNumberFormat="1" applyFont="1" applyFill="1" applyBorder="1" applyAlignment="1">
      <alignment vertical="center"/>
    </xf>
    <xf numFmtId="185" fontId="4" fillId="5" borderId="23" xfId="0" applyNumberFormat="1" applyFont="1" applyFill="1" applyBorder="1" applyAlignment="1">
      <alignment vertical="center"/>
    </xf>
    <xf numFmtId="185" fontId="4" fillId="5" borderId="55" xfId="0" applyNumberFormat="1" applyFont="1" applyFill="1" applyBorder="1" applyAlignment="1">
      <alignment vertical="center"/>
    </xf>
    <xf numFmtId="185" fontId="4" fillId="5" borderId="65" xfId="0" applyNumberFormat="1" applyFont="1" applyFill="1" applyBorder="1" applyAlignment="1">
      <alignment vertical="center"/>
    </xf>
    <xf numFmtId="185" fontId="4" fillId="5" borderId="76" xfId="0" applyNumberFormat="1" applyFont="1" applyFill="1" applyBorder="1" applyAlignment="1">
      <alignment vertical="center"/>
    </xf>
    <xf numFmtId="185" fontId="4" fillId="5" borderId="66" xfId="0" applyNumberFormat="1" applyFont="1" applyFill="1" applyBorder="1" applyAlignment="1">
      <alignment vertical="center"/>
    </xf>
    <xf numFmtId="182" fontId="4" fillId="0" borderId="52" xfId="0" applyNumberFormat="1" applyFont="1" applyBorder="1" applyAlignment="1">
      <alignment vertical="center"/>
    </xf>
    <xf numFmtId="182" fontId="4" fillId="0" borderId="51" xfId="0" applyNumberFormat="1" applyFont="1" applyBorder="1" applyAlignment="1">
      <alignment vertical="center"/>
    </xf>
    <xf numFmtId="0" fontId="4" fillId="0" borderId="126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178" fontId="4" fillId="0" borderId="73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4" fillId="0" borderId="73" xfId="0" applyNumberFormat="1" applyFont="1" applyBorder="1" applyAlignment="1">
      <alignment horizontal="center" vertical="center"/>
    </xf>
    <xf numFmtId="178" fontId="4" fillId="0" borderId="75" xfId="0" applyNumberFormat="1" applyFont="1" applyBorder="1" applyAlignment="1">
      <alignment horizontal="center" vertical="center"/>
    </xf>
    <xf numFmtId="178" fontId="4" fillId="0" borderId="76" xfId="0" applyNumberFormat="1" applyFont="1" applyBorder="1" applyAlignment="1">
      <alignment horizontal="center" vertical="center"/>
    </xf>
    <xf numFmtId="57" fontId="6" fillId="0" borderId="0" xfId="0" applyNumberFormat="1" applyFont="1" applyAlignment="1">
      <alignment horizontal="left" vertical="center"/>
    </xf>
    <xf numFmtId="57" fontId="6" fillId="0" borderId="78" xfId="0" applyNumberFormat="1" applyFont="1" applyBorder="1" applyAlignment="1">
      <alignment horizontal="left" vertical="center"/>
    </xf>
    <xf numFmtId="181" fontId="7" fillId="0" borderId="20" xfId="0" applyNumberFormat="1" applyFont="1" applyBorder="1" applyAlignment="1">
      <alignment vertical="center"/>
    </xf>
    <xf numFmtId="181" fontId="7" fillId="0" borderId="71" xfId="0" applyNumberFormat="1" applyFont="1" applyBorder="1" applyAlignment="1">
      <alignment vertical="center"/>
    </xf>
    <xf numFmtId="183" fontId="4" fillId="2" borderId="19" xfId="0" applyNumberFormat="1" applyFont="1" applyFill="1" applyBorder="1" applyAlignment="1" applyProtection="1">
      <alignment vertical="center"/>
      <protection locked="0"/>
    </xf>
    <xf numFmtId="183" fontId="4" fillId="2" borderId="72" xfId="0" applyNumberFormat="1" applyFont="1" applyFill="1" applyBorder="1" applyAlignment="1" applyProtection="1">
      <alignment vertical="center"/>
      <protection locked="0"/>
    </xf>
    <xf numFmtId="183" fontId="4" fillId="2" borderId="0" xfId="0" applyNumberFormat="1" applyFont="1" applyFill="1" applyAlignment="1" applyProtection="1">
      <alignment vertical="center"/>
      <protection locked="0"/>
    </xf>
    <xf numFmtId="183" fontId="4" fillId="2" borderId="74" xfId="0" applyNumberFormat="1" applyFont="1" applyFill="1" applyBorder="1" applyAlignment="1" applyProtection="1">
      <alignment vertical="center"/>
      <protection locked="0"/>
    </xf>
    <xf numFmtId="178" fontId="5" fillId="0" borderId="122" xfId="0" applyNumberFormat="1" applyFont="1" applyBorder="1" applyAlignment="1">
      <alignment horizontal="distributed" vertical="center" wrapText="1"/>
    </xf>
    <xf numFmtId="178" fontId="5" fillId="0" borderId="123" xfId="0" applyNumberFormat="1" applyFont="1" applyBorder="1" applyAlignment="1">
      <alignment horizontal="distributed" vertical="center" wrapText="1"/>
    </xf>
    <xf numFmtId="178" fontId="5" fillId="0" borderId="117" xfId="0" applyNumberFormat="1" applyFont="1" applyBorder="1" applyAlignment="1">
      <alignment horizontal="distributed" vertical="center" wrapText="1"/>
    </xf>
    <xf numFmtId="178" fontId="5" fillId="0" borderId="14" xfId="0" applyNumberFormat="1" applyFont="1" applyBorder="1" applyAlignment="1">
      <alignment horizontal="center" vertical="center" shrinkToFit="1"/>
    </xf>
    <xf numFmtId="178" fontId="5" fillId="0" borderId="43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78" fontId="7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center"/>
    </xf>
    <xf numFmtId="187" fontId="10" fillId="0" borderId="30" xfId="0" applyNumberFormat="1" applyFont="1" applyBorder="1" applyAlignment="1" applyProtection="1">
      <alignment horizontal="center" vertical="center"/>
      <protection locked="0"/>
    </xf>
    <xf numFmtId="178" fontId="4" fillId="0" borderId="99" xfId="0" applyNumberFormat="1" applyFont="1" applyBorder="1" applyAlignment="1">
      <alignment horizontal="center" vertical="center"/>
    </xf>
    <xf numFmtId="178" fontId="4" fillId="0" borderId="88" xfId="0" applyNumberFormat="1" applyFont="1" applyBorder="1" applyAlignment="1">
      <alignment horizontal="center" vertical="center"/>
    </xf>
    <xf numFmtId="178" fontId="4" fillId="0" borderId="64" xfId="0" applyNumberFormat="1" applyFont="1" applyBorder="1" applyAlignment="1">
      <alignment horizontal="center" vertical="center"/>
    </xf>
    <xf numFmtId="178" fontId="4" fillId="0" borderId="78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78" xfId="0" applyNumberFormat="1" applyFont="1" applyBorder="1" applyAlignment="1">
      <alignment horizontal="center" vertical="center"/>
    </xf>
    <xf numFmtId="57" fontId="8" fillId="0" borderId="0" xfId="0" applyNumberFormat="1" applyFont="1" applyAlignment="1">
      <alignment horizontal="left" vertical="center"/>
    </xf>
    <xf numFmtId="57" fontId="8" fillId="0" borderId="78" xfId="0" applyNumberFormat="1" applyFont="1" applyBorder="1" applyAlignment="1">
      <alignment horizontal="left" vertical="center"/>
    </xf>
    <xf numFmtId="188" fontId="4" fillId="0" borderId="0" xfId="0" applyNumberFormat="1" applyFont="1" applyAlignment="1">
      <alignment horizontal="center" vertical="center"/>
    </xf>
    <xf numFmtId="188" fontId="4" fillId="0" borderId="7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4" fillId="0" borderId="0" xfId="1" applyNumberFormat="1" applyFont="1" applyBorder="1" applyAlignment="1">
      <alignment horizontal="center" vertical="center"/>
    </xf>
    <xf numFmtId="40" fontId="4" fillId="0" borderId="78" xfId="1" applyNumberFormat="1" applyFont="1" applyBorder="1" applyAlignment="1">
      <alignment horizontal="center" vertical="center"/>
    </xf>
    <xf numFmtId="178" fontId="4" fillId="0" borderId="73" xfId="0" applyNumberFormat="1" applyFont="1" applyBorder="1" applyAlignment="1">
      <alignment horizontal="center" vertical="center" textRotation="255"/>
    </xf>
    <xf numFmtId="182" fontId="4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84" fontId="4" fillId="0" borderId="73" xfId="0" applyNumberFormat="1" applyFont="1" applyBorder="1" applyAlignment="1" applyProtection="1">
      <alignment horizontal="center" vertical="center" textRotation="255"/>
      <protection locked="0"/>
    </xf>
    <xf numFmtId="181" fontId="7" fillId="0" borderId="94" xfId="0" applyNumberFormat="1" applyFont="1" applyBorder="1" applyAlignment="1">
      <alignment vertical="center"/>
    </xf>
    <xf numFmtId="181" fontId="7" fillId="0" borderId="12" xfId="0" applyNumberFormat="1" applyFont="1" applyBorder="1" applyAlignment="1">
      <alignment vertical="center"/>
    </xf>
    <xf numFmtId="181" fontId="7" fillId="0" borderId="33" xfId="0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1" fontId="4" fillId="0" borderId="94" xfId="0" applyNumberFormat="1" applyFont="1" applyBorder="1" applyAlignment="1">
      <alignment vertical="center"/>
    </xf>
    <xf numFmtId="181" fontId="4" fillId="0" borderId="12" xfId="0" applyNumberFormat="1" applyFont="1" applyBorder="1" applyAlignment="1">
      <alignment vertical="center"/>
    </xf>
    <xf numFmtId="181" fontId="4" fillId="0" borderId="34" xfId="0" applyNumberFormat="1" applyFont="1" applyBorder="1" applyAlignment="1">
      <alignment vertical="center"/>
    </xf>
    <xf numFmtId="181" fontId="4" fillId="0" borderId="8" xfId="0" applyNumberFormat="1" applyFont="1" applyBorder="1" applyAlignment="1">
      <alignment vertical="center"/>
    </xf>
    <xf numFmtId="181" fontId="4" fillId="0" borderId="65" xfId="0" applyNumberFormat="1" applyFont="1" applyBorder="1" applyAlignment="1">
      <alignment vertical="center"/>
    </xf>
    <xf numFmtId="181" fontId="4" fillId="0" borderId="118" xfId="0" applyNumberFormat="1" applyFont="1" applyBorder="1" applyAlignment="1">
      <alignment vertical="center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81" fontId="7" fillId="0" borderId="23" xfId="0" applyNumberFormat="1" applyFont="1" applyBorder="1" applyAlignment="1">
      <alignment vertical="center"/>
    </xf>
    <xf numFmtId="181" fontId="7" fillId="0" borderId="6" xfId="0" applyNumberFormat="1" applyFont="1" applyBorder="1" applyAlignment="1">
      <alignment vertical="center"/>
    </xf>
    <xf numFmtId="181" fontId="7" fillId="0" borderId="3" xfId="0" applyNumberFormat="1" applyFont="1" applyBorder="1" applyAlignment="1">
      <alignment vertical="center"/>
    </xf>
    <xf numFmtId="181" fontId="7" fillId="0" borderId="136" xfId="0" applyNumberFormat="1" applyFont="1" applyBorder="1" applyAlignment="1">
      <alignment vertical="center"/>
    </xf>
    <xf numFmtId="181" fontId="7" fillId="0" borderId="130" xfId="0" applyNumberFormat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1" fontId="7" fillId="0" borderId="2" xfId="0" applyNumberFormat="1" applyFont="1" applyBorder="1" applyAlignment="1">
      <alignment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8" fontId="5" fillId="0" borderId="33" xfId="0" applyNumberFormat="1" applyFont="1" applyBorder="1" applyAlignment="1">
      <alignment horizontal="center" vertical="center"/>
    </xf>
    <xf numFmtId="178" fontId="5" fillId="0" borderId="54" xfId="0" applyNumberFormat="1" applyFont="1" applyBorder="1" applyAlignment="1">
      <alignment horizontal="center" vertical="center"/>
    </xf>
    <xf numFmtId="183" fontId="4" fillId="0" borderId="69" xfId="0" applyNumberFormat="1" applyFont="1" applyBorder="1" applyAlignment="1">
      <alignment vertical="center"/>
    </xf>
    <xf numFmtId="183" fontId="4" fillId="0" borderId="72" xfId="0" applyNumberFormat="1" applyFont="1" applyBorder="1" applyAlignment="1">
      <alignment vertical="center"/>
    </xf>
    <xf numFmtId="183" fontId="4" fillId="0" borderId="20" xfId="0" applyNumberFormat="1" applyFont="1" applyBorder="1" applyAlignment="1">
      <alignment vertical="center"/>
    </xf>
    <xf numFmtId="183" fontId="4" fillId="0" borderId="70" xfId="0" applyNumberFormat="1" applyFont="1" applyBorder="1" applyAlignment="1">
      <alignment vertical="center"/>
    </xf>
    <xf numFmtId="182" fontId="3" fillId="0" borderId="99" xfId="0" applyNumberFormat="1" applyFont="1" applyBorder="1" applyAlignment="1">
      <alignment vertical="center"/>
    </xf>
    <xf numFmtId="182" fontId="3" fillId="0" borderId="64" xfId="0" applyNumberFormat="1" applyFont="1" applyBorder="1" applyAlignment="1">
      <alignment vertical="center"/>
    </xf>
    <xf numFmtId="182" fontId="3" fillId="0" borderId="75" xfId="0" applyNumberFormat="1" applyFont="1" applyBorder="1" applyAlignment="1">
      <alignment vertical="center"/>
    </xf>
    <xf numFmtId="182" fontId="3" fillId="0" borderId="66" xfId="0" applyNumberFormat="1" applyFont="1" applyBorder="1" applyAlignment="1">
      <alignment vertical="center"/>
    </xf>
    <xf numFmtId="181" fontId="7" fillId="0" borderId="43" xfId="0" applyNumberFormat="1" applyFont="1" applyBorder="1" applyAlignment="1">
      <alignment vertical="center"/>
    </xf>
    <xf numFmtId="181" fontId="7" fillId="0" borderId="15" xfId="0" applyNumberFormat="1" applyFont="1" applyBorder="1" applyAlignment="1">
      <alignment vertical="center"/>
    </xf>
    <xf numFmtId="181" fontId="7" fillId="0" borderId="42" xfId="0" applyNumberFormat="1" applyFont="1" applyBorder="1" applyAlignment="1">
      <alignment vertical="center"/>
    </xf>
    <xf numFmtId="183" fontId="4" fillId="2" borderId="23" xfId="0" applyNumberFormat="1" applyFont="1" applyFill="1" applyBorder="1" applyAlignment="1" applyProtection="1">
      <alignment vertical="center"/>
      <protection locked="0"/>
    </xf>
    <xf numFmtId="183" fontId="4" fillId="2" borderId="70" xfId="0" applyNumberFormat="1" applyFont="1" applyFill="1" applyBorder="1" applyAlignment="1" applyProtection="1">
      <alignment vertical="center"/>
      <protection locked="0"/>
    </xf>
    <xf numFmtId="178" fontId="19" fillId="0" borderId="5" xfId="0" applyNumberFormat="1" applyFont="1" applyBorder="1" applyAlignment="1">
      <alignment horizontal="center" vertical="center" shrinkToFit="1"/>
    </xf>
    <xf numFmtId="178" fontId="19" fillId="0" borderId="6" xfId="0" applyNumberFormat="1" applyFont="1" applyBorder="1" applyAlignment="1">
      <alignment horizontal="center" vertical="center" shrinkToFit="1"/>
    </xf>
    <xf numFmtId="178" fontId="19" fillId="0" borderId="54" xfId="0" applyNumberFormat="1" applyFont="1" applyBorder="1" applyAlignment="1">
      <alignment horizontal="center" vertical="center" shrinkToFit="1"/>
    </xf>
    <xf numFmtId="178" fontId="5" fillId="0" borderId="49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50" xfId="0" applyNumberFormat="1" applyFont="1" applyBorder="1" applyAlignment="1">
      <alignment horizontal="center" vertical="center" wrapText="1"/>
    </xf>
    <xf numFmtId="178" fontId="5" fillId="0" borderId="22" xfId="0" applyNumberFormat="1" applyFont="1" applyBorder="1" applyAlignment="1">
      <alignment horizontal="center" vertical="center" wrapText="1"/>
    </xf>
    <xf numFmtId="178" fontId="5" fillId="0" borderId="23" xfId="0" applyNumberFormat="1" applyFont="1" applyBorder="1" applyAlignment="1">
      <alignment horizontal="center" vertical="center" wrapText="1"/>
    </xf>
    <xf numFmtId="178" fontId="5" fillId="0" borderId="55" xfId="0" applyNumberFormat="1" applyFont="1" applyBorder="1" applyAlignment="1">
      <alignment horizontal="center" vertical="center" wrapText="1"/>
    </xf>
    <xf numFmtId="181" fontId="7" fillId="0" borderId="132" xfId="0" applyNumberFormat="1" applyFont="1" applyBorder="1" applyAlignment="1">
      <alignment vertical="center"/>
    </xf>
    <xf numFmtId="181" fontId="7" fillId="0" borderId="133" xfId="0" applyNumberFormat="1" applyFont="1" applyBorder="1" applyAlignment="1">
      <alignment vertical="center"/>
    </xf>
    <xf numFmtId="181" fontId="7" fillId="0" borderId="142" xfId="0" applyNumberFormat="1" applyFont="1" applyBorder="1" applyAlignment="1">
      <alignment vertical="center"/>
    </xf>
    <xf numFmtId="181" fontId="7" fillId="0" borderId="143" xfId="0" applyNumberFormat="1" applyFont="1" applyBorder="1" applyAlignment="1">
      <alignment vertical="center"/>
    </xf>
    <xf numFmtId="181" fontId="7" fillId="0" borderId="128" xfId="0" applyNumberFormat="1" applyFont="1" applyBorder="1" applyAlignment="1">
      <alignment vertical="center"/>
    </xf>
    <xf numFmtId="181" fontId="7" fillId="0" borderId="137" xfId="0" applyNumberFormat="1" applyFont="1" applyBorder="1" applyAlignment="1">
      <alignment vertical="center"/>
    </xf>
    <xf numFmtId="181" fontId="7" fillId="0" borderId="134" xfId="0" applyNumberFormat="1" applyFont="1" applyBorder="1" applyAlignment="1">
      <alignment vertical="center"/>
    </xf>
    <xf numFmtId="181" fontId="7" fillId="0" borderId="135" xfId="0" applyNumberFormat="1" applyFont="1" applyBorder="1" applyAlignment="1">
      <alignment vertical="center"/>
    </xf>
    <xf numFmtId="181" fontId="7" fillId="0" borderId="21" xfId="0" applyNumberFormat="1" applyFont="1" applyBorder="1" applyAlignment="1">
      <alignment vertical="center"/>
    </xf>
    <xf numFmtId="181" fontId="7" fillId="0" borderId="140" xfId="0" applyNumberFormat="1" applyFont="1" applyBorder="1" applyAlignment="1">
      <alignment vertical="center"/>
    </xf>
    <xf numFmtId="181" fontId="7" fillId="0" borderId="141" xfId="0" applyNumberFormat="1" applyFont="1" applyBorder="1" applyAlignment="1">
      <alignment vertical="center"/>
    </xf>
    <xf numFmtId="181" fontId="7" fillId="0" borderId="144" xfId="0" applyNumberFormat="1" applyFont="1" applyBorder="1" applyAlignment="1">
      <alignment vertical="center"/>
    </xf>
    <xf numFmtId="181" fontId="7" fillId="0" borderId="145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horizontal="center" vertical="top"/>
    </xf>
    <xf numFmtId="178" fontId="6" fillId="0" borderId="68" xfId="0" applyNumberFormat="1" applyFont="1" applyBorder="1" applyAlignment="1">
      <alignment horizontal="center" vertical="top"/>
    </xf>
    <xf numFmtId="178" fontId="6" fillId="0" borderId="2" xfId="0" applyNumberFormat="1" applyFont="1" applyBorder="1" applyAlignment="1">
      <alignment horizontal="center" vertical="top"/>
    </xf>
    <xf numFmtId="178" fontId="5" fillId="0" borderId="6" xfId="0" applyNumberFormat="1" applyFont="1" applyBorder="1" applyAlignment="1">
      <alignment horizontal="center" vertical="center"/>
    </xf>
    <xf numFmtId="178" fontId="5" fillId="0" borderId="67" xfId="0" applyNumberFormat="1" applyFont="1" applyBorder="1" applyAlignment="1">
      <alignment horizontal="center" vertical="center"/>
    </xf>
    <xf numFmtId="178" fontId="4" fillId="0" borderId="153" xfId="0" applyNumberFormat="1" applyFont="1" applyBorder="1" applyAlignment="1">
      <alignment vertical="center"/>
    </xf>
    <xf numFmtId="178" fontId="4" fillId="0" borderId="154" xfId="0" applyNumberFormat="1" applyFont="1" applyBorder="1" applyAlignment="1">
      <alignment vertical="center"/>
    </xf>
    <xf numFmtId="178" fontId="4" fillId="0" borderId="155" xfId="0" applyNumberFormat="1" applyFont="1" applyBorder="1" applyAlignment="1">
      <alignment vertical="center"/>
    </xf>
    <xf numFmtId="178" fontId="4" fillId="0" borderId="136" xfId="0" applyNumberFormat="1" applyFont="1" applyBorder="1" applyAlignment="1">
      <alignment vertical="center"/>
    </xf>
    <xf numFmtId="178" fontId="4" fillId="0" borderId="129" xfId="0" applyNumberFormat="1" applyFont="1" applyBorder="1" applyAlignment="1">
      <alignment vertical="center"/>
    </xf>
    <xf numFmtId="178" fontId="4" fillId="0" borderId="130" xfId="0" applyNumberFormat="1" applyFont="1" applyBorder="1" applyAlignment="1">
      <alignment vertical="center"/>
    </xf>
    <xf numFmtId="181" fontId="4" fillId="0" borderId="89" xfId="0" applyNumberFormat="1" applyFont="1" applyBorder="1" applyAlignment="1">
      <alignment horizontal="center" vertical="center"/>
    </xf>
    <xf numFmtId="181" fontId="4" fillId="0" borderId="90" xfId="0" applyNumberFormat="1" applyFont="1" applyBorder="1" applyAlignment="1">
      <alignment horizontal="center" vertical="center"/>
    </xf>
    <xf numFmtId="181" fontId="7" fillId="0" borderId="127" xfId="0" applyNumberFormat="1" applyFont="1" applyBorder="1" applyAlignment="1">
      <alignment vertical="center"/>
    </xf>
    <xf numFmtId="181" fontId="7" fillId="0" borderId="131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horizontal="center" vertical="top"/>
    </xf>
    <xf numFmtId="178" fontId="6" fillId="0" borderId="11" xfId="0" applyNumberFormat="1" applyFont="1" applyBorder="1" applyAlignment="1">
      <alignment horizontal="center" vertical="top"/>
    </xf>
    <xf numFmtId="0" fontId="4" fillId="0" borderId="78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182" fontId="3" fillId="0" borderId="62" xfId="0" applyNumberFormat="1" applyFont="1" applyBorder="1" applyAlignment="1">
      <alignment horizontal="right" vertical="center"/>
    </xf>
    <xf numFmtId="182" fontId="3" fillId="0" borderId="3" xfId="0" applyNumberFormat="1" applyFont="1" applyBorder="1" applyAlignment="1">
      <alignment horizontal="right" vertical="center"/>
    </xf>
    <xf numFmtId="182" fontId="3" fillId="0" borderId="75" xfId="0" applyNumberFormat="1" applyFont="1" applyBorder="1" applyAlignment="1">
      <alignment horizontal="right" vertical="center"/>
    </xf>
    <xf numFmtId="182" fontId="3" fillId="0" borderId="76" xfId="0" applyNumberFormat="1" applyFont="1" applyBorder="1" applyAlignment="1">
      <alignment horizontal="right" vertical="center"/>
    </xf>
    <xf numFmtId="178" fontId="5" fillId="0" borderId="95" xfId="0" applyNumberFormat="1" applyFont="1" applyBorder="1" applyAlignment="1">
      <alignment horizontal="center" vertical="center"/>
    </xf>
    <xf numFmtId="178" fontId="5" fillId="0" borderId="92" xfId="0" applyNumberFormat="1" applyFont="1" applyBorder="1" applyAlignment="1">
      <alignment horizontal="center" vertical="center"/>
    </xf>
    <xf numFmtId="178" fontId="5" fillId="0" borderId="93" xfId="0" applyNumberFormat="1" applyFont="1" applyBorder="1" applyAlignment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73" xfId="0" applyFont="1" applyFill="1" applyBorder="1" applyAlignment="1" applyProtection="1">
      <alignment horizontal="center" vertical="center"/>
      <protection locked="0"/>
    </xf>
    <xf numFmtId="181" fontId="4" fillId="0" borderId="91" xfId="0" applyNumberFormat="1" applyFont="1" applyBorder="1" applyAlignment="1">
      <alignment vertical="center"/>
    </xf>
    <xf numFmtId="181" fontId="4" fillId="0" borderId="83" xfId="0" applyNumberFormat="1" applyFont="1" applyBorder="1" applyAlignment="1">
      <alignment vertical="center"/>
    </xf>
    <xf numFmtId="178" fontId="4" fillId="0" borderId="156" xfId="0" applyNumberFormat="1" applyFont="1" applyBorder="1" applyAlignment="1">
      <alignment vertical="center" wrapText="1"/>
    </xf>
    <xf numFmtId="181" fontId="4" fillId="0" borderId="3" xfId="0" applyNumberFormat="1" applyFont="1" applyBorder="1" applyAlignment="1">
      <alignment vertical="center"/>
    </xf>
    <xf numFmtId="181" fontId="4" fillId="0" borderId="0" xfId="0" applyNumberFormat="1" applyFont="1" applyAlignment="1">
      <alignment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185" fontId="4" fillId="2" borderId="19" xfId="0" applyNumberFormat="1" applyFont="1" applyFill="1" applyBorder="1" applyAlignment="1" applyProtection="1">
      <alignment vertical="center"/>
      <protection locked="0"/>
    </xf>
    <xf numFmtId="185" fontId="4" fillId="2" borderId="72" xfId="0" applyNumberFormat="1" applyFont="1" applyFill="1" applyBorder="1" applyAlignment="1" applyProtection="1">
      <alignment vertical="center"/>
      <protection locked="0"/>
    </xf>
    <xf numFmtId="185" fontId="4" fillId="2" borderId="23" xfId="0" applyNumberFormat="1" applyFont="1" applyFill="1" applyBorder="1" applyAlignment="1" applyProtection="1">
      <alignment vertical="center"/>
      <protection locked="0"/>
    </xf>
    <xf numFmtId="185" fontId="4" fillId="2" borderId="70" xfId="0" applyNumberFormat="1" applyFont="1" applyFill="1" applyBorder="1" applyAlignment="1" applyProtection="1">
      <alignment vertical="center"/>
      <protection locked="0"/>
    </xf>
    <xf numFmtId="185" fontId="4" fillId="2" borderId="63" xfId="0" applyNumberFormat="1" applyFont="1" applyFill="1" applyBorder="1" applyAlignment="1" applyProtection="1">
      <alignment vertical="center"/>
      <protection locked="0"/>
    </xf>
    <xf numFmtId="185" fontId="4" fillId="2" borderId="13" xfId="0" applyNumberFormat="1" applyFont="1" applyFill="1" applyBorder="1" applyAlignment="1" applyProtection="1">
      <alignment vertical="center"/>
      <protection locked="0"/>
    </xf>
    <xf numFmtId="182" fontId="3" fillId="0" borderId="57" xfId="0" applyNumberFormat="1" applyFont="1" applyBorder="1" applyAlignment="1">
      <alignment vertical="center"/>
    </xf>
    <xf numFmtId="182" fontId="3" fillId="0" borderId="86" xfId="0" applyNumberFormat="1" applyFont="1" applyBorder="1" applyAlignment="1">
      <alignment vertical="center"/>
    </xf>
    <xf numFmtId="182" fontId="3" fillId="0" borderId="82" xfId="0" applyNumberFormat="1" applyFont="1" applyBorder="1" applyAlignment="1">
      <alignment vertical="center"/>
    </xf>
    <xf numFmtId="182" fontId="3" fillId="0" borderId="81" xfId="0" applyNumberFormat="1" applyFont="1" applyBorder="1" applyAlignment="1">
      <alignment vertical="center"/>
    </xf>
    <xf numFmtId="182" fontId="4" fillId="0" borderId="61" xfId="0" applyNumberFormat="1" applyFont="1" applyBorder="1" applyAlignment="1">
      <alignment horizontal="center" vertical="center" wrapText="1"/>
    </xf>
    <xf numFmtId="182" fontId="4" fillId="0" borderId="88" xfId="0" applyNumberFormat="1" applyFont="1" applyBorder="1" applyAlignment="1">
      <alignment horizontal="center" vertical="center" wrapText="1"/>
    </xf>
    <xf numFmtId="182" fontId="4" fillId="0" borderId="59" xfId="0" applyNumberFormat="1" applyFont="1" applyBorder="1" applyAlignment="1">
      <alignment horizontal="center" vertical="center" wrapText="1"/>
    </xf>
    <xf numFmtId="182" fontId="4" fillId="0" borderId="65" xfId="0" applyNumberFormat="1" applyFont="1" applyBorder="1" applyAlignment="1">
      <alignment horizontal="center" vertical="center" wrapText="1"/>
    </xf>
    <xf numFmtId="182" fontId="4" fillId="0" borderId="76" xfId="0" applyNumberFormat="1" applyFont="1" applyBorder="1" applyAlignment="1">
      <alignment horizontal="center" vertical="center" wrapText="1"/>
    </xf>
    <xf numFmtId="182" fontId="4" fillId="0" borderId="77" xfId="0" applyNumberFormat="1" applyFont="1" applyBorder="1" applyAlignment="1">
      <alignment horizontal="center" vertical="center" wrapText="1"/>
    </xf>
    <xf numFmtId="178" fontId="3" fillId="0" borderId="60" xfId="0" applyNumberFormat="1" applyFont="1" applyBorder="1" applyAlignment="1">
      <alignment horizontal="center" vertical="center" wrapText="1"/>
    </xf>
    <xf numFmtId="178" fontId="3" fillId="0" borderId="117" xfId="0" applyNumberFormat="1" applyFont="1" applyBorder="1" applyAlignment="1">
      <alignment horizontal="center" vertical="center" wrapText="1"/>
    </xf>
    <xf numFmtId="182" fontId="4" fillId="0" borderId="61" xfId="0" applyNumberFormat="1" applyFont="1" applyBorder="1" applyAlignment="1">
      <alignment horizontal="center" vertical="center"/>
    </xf>
    <xf numFmtId="182" fontId="4" fillId="0" borderId="88" xfId="0" applyNumberFormat="1" applyFont="1" applyBorder="1" applyAlignment="1">
      <alignment horizontal="center" vertical="center"/>
    </xf>
    <xf numFmtId="182" fontId="4" fillId="0" borderId="64" xfId="0" applyNumberFormat="1" applyFont="1" applyBorder="1" applyAlignment="1">
      <alignment horizontal="center" vertical="center"/>
    </xf>
    <xf numFmtId="182" fontId="4" fillId="0" borderId="65" xfId="0" applyNumberFormat="1" applyFont="1" applyBorder="1" applyAlignment="1">
      <alignment horizontal="center" vertical="center"/>
    </xf>
    <xf numFmtId="182" fontId="4" fillId="0" borderId="76" xfId="0" applyNumberFormat="1" applyFont="1" applyBorder="1" applyAlignment="1">
      <alignment horizontal="center" vertical="center"/>
    </xf>
    <xf numFmtId="182" fontId="4" fillId="0" borderId="66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3" fillId="0" borderId="0" xfId="0" applyNumberFormat="1" applyFont="1" applyAlignment="1" applyProtection="1">
      <alignment horizontal="center"/>
      <protection locked="0"/>
    </xf>
    <xf numFmtId="178" fontId="4" fillId="0" borderId="0" xfId="0" applyNumberFormat="1" applyFont="1" applyAlignment="1">
      <alignment horizontal="center" wrapText="1"/>
    </xf>
    <xf numFmtId="49" fontId="4" fillId="0" borderId="37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30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190" fontId="4" fillId="5" borderId="37" xfId="0" applyNumberFormat="1" applyFont="1" applyFill="1" applyBorder="1" applyAlignment="1">
      <alignment horizontal="center" vertical="center"/>
    </xf>
    <xf numFmtId="190" fontId="4" fillId="5" borderId="19" xfId="0" applyNumberFormat="1" applyFont="1" applyFill="1" applyBorder="1" applyAlignment="1">
      <alignment horizontal="center" vertical="center"/>
    </xf>
    <xf numFmtId="190" fontId="4" fillId="5" borderId="16" xfId="0" applyNumberFormat="1" applyFont="1" applyFill="1" applyBorder="1" applyAlignment="1">
      <alignment horizontal="center" vertical="center"/>
    </xf>
    <xf numFmtId="190" fontId="4" fillId="5" borderId="4" xfId="0" applyNumberFormat="1" applyFont="1" applyFill="1" applyBorder="1" applyAlignment="1">
      <alignment horizontal="center" vertical="center"/>
    </xf>
    <xf numFmtId="190" fontId="4" fillId="5" borderId="63" xfId="0" applyNumberFormat="1" applyFont="1" applyFill="1" applyBorder="1" applyAlignment="1">
      <alignment horizontal="center" vertical="center"/>
    </xf>
    <xf numFmtId="190" fontId="4" fillId="5" borderId="17" xfId="0" applyNumberFormat="1" applyFont="1" applyFill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81" fontId="7" fillId="0" borderId="34" xfId="0" applyNumberFormat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181" fontId="7" fillId="0" borderId="8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horizontal="center" vertical="center" wrapText="1"/>
    </xf>
    <xf numFmtId="185" fontId="4" fillId="5" borderId="53" xfId="0" applyNumberFormat="1" applyFont="1" applyFill="1" applyBorder="1" applyAlignment="1" applyProtection="1">
      <alignment vertical="center" wrapText="1"/>
      <protection locked="0"/>
    </xf>
    <xf numFmtId="185" fontId="4" fillId="5" borderId="84" xfId="0" applyNumberFormat="1" applyFont="1" applyFill="1" applyBorder="1" applyAlignment="1" applyProtection="1">
      <alignment vertical="center" wrapText="1"/>
      <protection locked="0"/>
    </xf>
    <xf numFmtId="183" fontId="4" fillId="0" borderId="53" xfId="0" applyNumberFormat="1" applyFont="1" applyBorder="1" applyAlignment="1">
      <alignment vertical="center"/>
    </xf>
    <xf numFmtId="183" fontId="4" fillId="0" borderId="33" xfId="0" applyNumberFormat="1" applyFont="1" applyBorder="1" applyAlignment="1">
      <alignment vertical="center"/>
    </xf>
    <xf numFmtId="178" fontId="7" fillId="0" borderId="49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178" fontId="5" fillId="0" borderId="80" xfId="0" applyNumberFormat="1" applyFont="1" applyBorder="1" applyAlignment="1">
      <alignment horizontal="center" vertical="center"/>
    </xf>
    <xf numFmtId="178" fontId="5" fillId="0" borderId="87" xfId="0" applyNumberFormat="1" applyFont="1" applyBorder="1" applyAlignment="1">
      <alignment horizontal="center" vertical="center"/>
    </xf>
    <xf numFmtId="178" fontId="5" fillId="0" borderId="119" xfId="0" applyNumberFormat="1" applyFont="1" applyBorder="1" applyAlignment="1">
      <alignment horizontal="center" vertical="center"/>
    </xf>
    <xf numFmtId="181" fontId="7" fillId="0" borderId="138" xfId="0" applyNumberFormat="1" applyFont="1" applyBorder="1" applyAlignment="1">
      <alignment vertical="center"/>
    </xf>
    <xf numFmtId="181" fontId="7" fillId="0" borderId="139" xfId="0" applyNumberFormat="1" applyFont="1" applyBorder="1" applyAlignment="1">
      <alignment vertical="center"/>
    </xf>
    <xf numFmtId="181" fontId="18" fillId="0" borderId="146" xfId="0" applyNumberFormat="1" applyFont="1" applyBorder="1" applyAlignment="1">
      <alignment horizontal="center" vertical="center" wrapText="1"/>
    </xf>
    <xf numFmtId="181" fontId="18" fillId="0" borderId="79" xfId="0" applyNumberFormat="1" applyFont="1" applyBorder="1" applyAlignment="1">
      <alignment horizontal="center" vertical="center" wrapText="1"/>
    </xf>
    <xf numFmtId="181" fontId="4" fillId="0" borderId="149" xfId="0" applyNumberFormat="1" applyFont="1" applyBorder="1" applyAlignment="1">
      <alignment vertical="center"/>
    </xf>
    <xf numFmtId="181" fontId="4" fillId="0" borderId="150" xfId="0" applyNumberFormat="1" applyFont="1" applyBorder="1" applyAlignment="1">
      <alignment vertical="center"/>
    </xf>
    <xf numFmtId="182" fontId="3" fillId="0" borderId="97" xfId="0" applyNumberFormat="1" applyFont="1" applyBorder="1" applyAlignment="1">
      <alignment horizontal="center" vertical="center"/>
    </xf>
    <xf numFmtId="182" fontId="3" fillId="0" borderId="98" xfId="0" applyNumberFormat="1" applyFont="1" applyBorder="1" applyAlignment="1">
      <alignment horizontal="center" vertical="center"/>
    </xf>
    <xf numFmtId="181" fontId="4" fillId="0" borderId="56" xfId="0" applyNumberFormat="1" applyFont="1" applyBorder="1" applyAlignment="1">
      <alignment vertical="center"/>
    </xf>
    <xf numFmtId="181" fontId="4" fillId="0" borderId="96" xfId="0" applyNumberFormat="1" applyFont="1" applyBorder="1" applyAlignment="1">
      <alignment vertical="center"/>
    </xf>
    <xf numFmtId="181" fontId="4" fillId="0" borderId="147" xfId="0" applyNumberFormat="1" applyFont="1" applyBorder="1" applyAlignment="1">
      <alignment vertical="center"/>
    </xf>
    <xf numFmtId="181" fontId="4" fillId="0" borderId="148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horizontal="center" vertical="center"/>
    </xf>
    <xf numFmtId="184" fontId="4" fillId="5" borderId="53" xfId="0" applyNumberFormat="1" applyFont="1" applyFill="1" applyBorder="1" applyAlignment="1" applyProtection="1">
      <alignment vertical="center" wrapText="1"/>
      <protection locked="0"/>
    </xf>
    <xf numFmtId="178" fontId="7" fillId="0" borderId="30" xfId="0" applyNumberFormat="1" applyFont="1" applyBorder="1" applyAlignment="1">
      <alignment horizontal="center" vertical="center" shrinkToFit="1"/>
    </xf>
    <xf numFmtId="178" fontId="7" fillId="0" borderId="0" xfId="0" applyNumberFormat="1" applyFont="1" applyAlignment="1">
      <alignment horizontal="center" vertical="center" shrinkToFit="1"/>
    </xf>
    <xf numFmtId="0" fontId="3" fillId="0" borderId="6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6" fillId="0" borderId="30" xfId="0" applyNumberFormat="1" applyFont="1" applyBorder="1" applyAlignment="1">
      <alignment horizontal="center" vertical="top" wrapText="1"/>
    </xf>
    <xf numFmtId="178" fontId="6" fillId="0" borderId="8" xfId="0" applyNumberFormat="1" applyFont="1" applyBorder="1" applyAlignment="1">
      <alignment horizontal="center" vertical="top" wrapText="1"/>
    </xf>
    <xf numFmtId="178" fontId="17" fillId="0" borderId="30" xfId="0" applyNumberFormat="1" applyFont="1" applyBorder="1" applyAlignment="1">
      <alignment horizontal="left" vertical="top" wrapText="1" indent="1"/>
    </xf>
    <xf numFmtId="178" fontId="17" fillId="0" borderId="0" xfId="0" applyNumberFormat="1" applyFont="1" applyAlignment="1">
      <alignment horizontal="left" vertical="top" wrapText="1" indent="1"/>
    </xf>
    <xf numFmtId="0" fontId="17" fillId="0" borderId="8" xfId="0" applyFont="1" applyBorder="1" applyAlignment="1">
      <alignment horizontal="left" vertical="top" wrapText="1" indent="1"/>
    </xf>
    <xf numFmtId="0" fontId="17" fillId="0" borderId="30" xfId="0" applyFont="1" applyBorder="1" applyAlignment="1">
      <alignment horizontal="left" vertical="top" wrapText="1" indent="1"/>
    </xf>
    <xf numFmtId="0" fontId="17" fillId="0" borderId="0" xfId="0" applyFont="1" applyAlignment="1">
      <alignment horizontal="left" vertical="top" wrapText="1" indent="1"/>
    </xf>
    <xf numFmtId="0" fontId="4" fillId="0" borderId="85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100" xfId="0" applyFont="1" applyBorder="1" applyAlignment="1">
      <alignment horizontal="center" vertical="center" textRotation="255"/>
    </xf>
    <xf numFmtId="0" fontId="4" fillId="0" borderId="101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 wrapText="1"/>
    </xf>
    <xf numFmtId="178" fontId="3" fillId="0" borderId="46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top" wrapText="1"/>
    </xf>
    <xf numFmtId="178" fontId="7" fillId="0" borderId="1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horizontal="left" vertical="top" wrapText="1"/>
    </xf>
    <xf numFmtId="178" fontId="6" fillId="0" borderId="23" xfId="0" applyNumberFormat="1" applyFont="1" applyBorder="1" applyAlignment="1">
      <alignment horizontal="left" vertical="top" wrapText="1"/>
    </xf>
    <xf numFmtId="178" fontId="6" fillId="0" borderId="71" xfId="0" applyNumberFormat="1" applyFont="1" applyBorder="1" applyAlignment="1">
      <alignment horizontal="left" vertical="top" wrapText="1"/>
    </xf>
    <xf numFmtId="178" fontId="6" fillId="0" borderId="30" xfId="0" applyNumberFormat="1" applyFont="1" applyBorder="1" applyAlignment="1">
      <alignment horizontal="left" vertical="top" wrapText="1" indent="1"/>
    </xf>
    <xf numFmtId="178" fontId="6" fillId="0" borderId="0" xfId="0" applyNumberFormat="1" applyFont="1" applyAlignment="1">
      <alignment horizontal="left" vertical="top" wrapText="1" indent="1"/>
    </xf>
    <xf numFmtId="0" fontId="3" fillId="0" borderId="99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78" fontId="3" fillId="0" borderId="47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right"/>
    </xf>
    <xf numFmtId="0" fontId="12" fillId="4" borderId="63" xfId="0" applyFont="1" applyFill="1" applyBorder="1" applyAlignment="1" applyProtection="1">
      <alignment horizontal="center" vertical="center"/>
      <protection locked="0"/>
    </xf>
    <xf numFmtId="0" fontId="7" fillId="0" borderId="102" xfId="0" applyFont="1" applyBorder="1" applyAlignment="1">
      <alignment horizontal="left" vertical="top" wrapText="1" indent="1"/>
    </xf>
    <xf numFmtId="0" fontId="7" fillId="0" borderId="103" xfId="0" applyFont="1" applyBorder="1" applyAlignment="1">
      <alignment horizontal="left" vertical="top" wrapText="1" indent="1"/>
    </xf>
    <xf numFmtId="0" fontId="7" fillId="0" borderId="104" xfId="0" applyFont="1" applyBorder="1" applyAlignment="1">
      <alignment horizontal="left" vertical="top" wrapText="1" indent="1"/>
    </xf>
    <xf numFmtId="0" fontId="7" fillId="0" borderId="105" xfId="0" applyFont="1" applyBorder="1" applyAlignment="1">
      <alignment horizontal="left" vertical="top" wrapText="1" indent="1"/>
    </xf>
    <xf numFmtId="0" fontId="7" fillId="0" borderId="106" xfId="0" applyFont="1" applyBorder="1" applyAlignment="1">
      <alignment horizontal="left" vertical="top" wrapText="1" indent="1"/>
    </xf>
    <xf numFmtId="0" fontId="7" fillId="0" borderId="107" xfId="0" applyFont="1" applyBorder="1" applyAlignment="1">
      <alignment horizontal="left" vertical="top" wrapText="1" indent="1"/>
    </xf>
    <xf numFmtId="0" fontId="7" fillId="0" borderId="108" xfId="0" applyFont="1" applyBorder="1" applyAlignment="1">
      <alignment horizontal="left" vertical="top" wrapText="1" indent="1"/>
    </xf>
    <xf numFmtId="0" fontId="7" fillId="0" borderId="109" xfId="0" applyFont="1" applyBorder="1" applyAlignment="1">
      <alignment horizontal="left" vertical="top" wrapText="1" indent="1"/>
    </xf>
    <xf numFmtId="0" fontId="7" fillId="0" borderId="11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178" fontId="6" fillId="0" borderId="42" xfId="0" applyNumberFormat="1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8">
    <dxf>
      <font>
        <color theme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lor theme="0" tint="-0.3499862666707357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342900</xdr:rowOff>
    </xdr:from>
    <xdr:to>
      <xdr:col>2</xdr:col>
      <xdr:colOff>419100</xdr:colOff>
      <xdr:row>14</xdr:row>
      <xdr:rowOff>47625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68B1957E-0D96-472E-8174-CB2513A3D559}"/>
            </a:ext>
          </a:extLst>
        </xdr:cNvPr>
        <xdr:cNvSpPr txBox="1">
          <a:spLocks noChangeArrowheads="1"/>
        </xdr:cNvSpPr>
      </xdr:nvSpPr>
      <xdr:spPr bwMode="auto">
        <a:xfrm>
          <a:off x="38100" y="2571750"/>
          <a:ext cx="6572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月別内訳</a:t>
          </a:r>
        </a:p>
      </xdr:txBody>
    </xdr:sp>
    <xdr:clientData/>
  </xdr:twoCellAnchor>
  <xdr:twoCellAnchor>
    <xdr:from>
      <xdr:col>7</xdr:col>
      <xdr:colOff>116205</xdr:colOff>
      <xdr:row>13</xdr:row>
      <xdr:rowOff>28575</xdr:rowOff>
    </xdr:from>
    <xdr:to>
      <xdr:col>10</xdr:col>
      <xdr:colOff>1917</xdr:colOff>
      <xdr:row>13</xdr:row>
      <xdr:rowOff>504825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7913C4E3-7C27-415B-903C-890DA6C2642F}"/>
            </a:ext>
          </a:extLst>
        </xdr:cNvPr>
        <xdr:cNvSpPr txBox="1">
          <a:spLocks noChangeArrowheads="1"/>
        </xdr:cNvSpPr>
      </xdr:nvSpPr>
      <xdr:spPr bwMode="auto">
        <a:xfrm>
          <a:off x="2628900" y="2257425"/>
          <a:ext cx="13335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業務執行権を有する者の指示を受け労働に従事し、賃金を得ている者等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J46"/>
  <sheetViews>
    <sheetView tabSelected="1" topLeftCell="B1" zoomScale="93" zoomScaleNormal="93" zoomScaleSheetLayoutView="100" workbookViewId="0">
      <selection activeCell="AK15" sqref="AK15"/>
    </sheetView>
  </sheetViews>
  <sheetFormatPr defaultColWidth="9" defaultRowHeight="12.25" x14ac:dyDescent="0.15"/>
  <cols>
    <col min="1" max="1" width="9" style="1" hidden="1" customWidth="1"/>
    <col min="2" max="2" width="3.625" style="1" bestFit="1" customWidth="1"/>
    <col min="3" max="3" width="5.625" style="1" customWidth="1"/>
    <col min="4" max="4" width="4.875" style="1" customWidth="1"/>
    <col min="5" max="5" width="4.875" style="3" customWidth="1"/>
    <col min="6" max="6" width="9.25" style="3" customWidth="1"/>
    <col min="7" max="8" width="4.875" style="3" customWidth="1"/>
    <col min="9" max="9" width="10.5" style="3" customWidth="1"/>
    <col min="10" max="10" width="3.625" style="3" customWidth="1"/>
    <col min="11" max="11" width="4.875" style="3" customWidth="1"/>
    <col min="12" max="12" width="6.25" style="3" customWidth="1"/>
    <col min="13" max="13" width="8.5" style="3" customWidth="1"/>
    <col min="14" max="14" width="5" style="3" customWidth="1"/>
    <col min="15" max="15" width="14.125" style="3" customWidth="1"/>
    <col min="16" max="16" width="1" style="3" customWidth="1"/>
    <col min="17" max="17" width="4.875" style="3" customWidth="1"/>
    <col min="18" max="18" width="8" style="3" customWidth="1"/>
    <col min="19" max="19" width="6.125" style="3" customWidth="1"/>
    <col min="20" max="20" width="4.875" style="3" customWidth="1"/>
    <col min="21" max="22" width="2.875" style="3" customWidth="1"/>
    <col min="23" max="23" width="8.375" style="3" customWidth="1"/>
    <col min="24" max="25" width="4.875" style="3" customWidth="1"/>
    <col min="26" max="26" width="10.125" style="3" customWidth="1"/>
    <col min="27" max="27" width="2.5" style="3" customWidth="1"/>
    <col min="28" max="28" width="2.375" style="3" customWidth="1"/>
    <col min="29" max="29" width="0.875" style="3" customWidth="1"/>
    <col min="30" max="30" width="13.25" style="3" customWidth="1"/>
    <col min="31" max="31" width="5.375" style="1" customWidth="1"/>
    <col min="32" max="16384" width="9" style="1"/>
  </cols>
  <sheetData>
    <row r="1" spans="2:36" ht="27.7" customHeight="1" thickBot="1" x14ac:dyDescent="0.2">
      <c r="B1" s="395">
        <v>7</v>
      </c>
      <c r="C1" s="395"/>
      <c r="F1" s="104" t="s">
        <v>72</v>
      </c>
      <c r="G1" s="105"/>
      <c r="H1" s="105"/>
      <c r="I1" s="105"/>
      <c r="J1" s="105"/>
      <c r="K1" s="105"/>
      <c r="L1" s="105"/>
      <c r="M1" s="106"/>
      <c r="Q1" s="94" t="e">
        <f>MID(B3,11,1)*1</f>
        <v>#VALUE!</v>
      </c>
      <c r="AF1" s="1" t="s">
        <v>48</v>
      </c>
      <c r="AI1" s="1" t="s">
        <v>70</v>
      </c>
      <c r="AJ1" s="93" t="s">
        <v>71</v>
      </c>
    </row>
    <row r="2" spans="2:36" ht="11.25" customHeight="1" x14ac:dyDescent="0.15">
      <c r="B2" s="315" t="s">
        <v>39</v>
      </c>
      <c r="C2" s="316"/>
      <c r="D2" s="316"/>
      <c r="E2" s="317"/>
      <c r="F2" s="381"/>
      <c r="G2" s="394" t="s">
        <v>42</v>
      </c>
      <c r="H2" s="163" t="s">
        <v>50</v>
      </c>
      <c r="I2" s="163"/>
      <c r="J2" s="86"/>
      <c r="K2" s="109"/>
      <c r="L2" s="109"/>
      <c r="M2" s="109"/>
      <c r="N2" s="109"/>
      <c r="O2" s="109"/>
      <c r="P2" s="109"/>
      <c r="Q2" s="109"/>
      <c r="R2" s="64"/>
      <c r="S2" s="65"/>
      <c r="T2" s="26"/>
      <c r="U2" s="312" t="s">
        <v>65</v>
      </c>
      <c r="V2" s="313"/>
      <c r="W2" s="313"/>
      <c r="X2" s="313"/>
      <c r="Y2" s="313"/>
      <c r="Z2" s="314"/>
      <c r="AB2" s="28" t="s">
        <v>45</v>
      </c>
      <c r="AC2" s="67"/>
      <c r="AD2" s="29"/>
      <c r="AH2" s="1">
        <v>0</v>
      </c>
      <c r="AI2" s="1">
        <v>9.5</v>
      </c>
      <c r="AJ2" s="1">
        <v>13.5</v>
      </c>
    </row>
    <row r="3" spans="2:36" ht="11.25" customHeight="1" x14ac:dyDescent="0.15">
      <c r="B3" s="326"/>
      <c r="C3" s="327"/>
      <c r="D3" s="327"/>
      <c r="E3" s="328"/>
      <c r="F3" s="381"/>
      <c r="G3" s="394"/>
      <c r="H3" s="163"/>
      <c r="I3" s="163"/>
      <c r="J3" s="86"/>
      <c r="K3" s="109"/>
      <c r="L3" s="109"/>
      <c r="M3" s="109"/>
      <c r="N3" s="109"/>
      <c r="O3" s="109"/>
      <c r="P3" s="109"/>
      <c r="Q3" s="109"/>
      <c r="R3" s="64"/>
      <c r="S3" s="65"/>
      <c r="T3" s="26"/>
      <c r="U3" s="320"/>
      <c r="V3" s="321"/>
      <c r="W3" s="321"/>
      <c r="X3" s="321"/>
      <c r="Y3" s="321"/>
      <c r="Z3" s="322"/>
      <c r="AB3" s="53"/>
      <c r="AC3" s="30" t="s">
        <v>46</v>
      </c>
      <c r="AD3" s="68"/>
      <c r="AH3" s="1">
        <v>2</v>
      </c>
      <c r="AI3" s="1">
        <v>12.5</v>
      </c>
      <c r="AJ3" s="1">
        <v>16.5</v>
      </c>
    </row>
    <row r="4" spans="2:36" ht="11.25" customHeight="1" x14ac:dyDescent="0.15">
      <c r="B4" s="329"/>
      <c r="C4" s="330"/>
      <c r="D4" s="330"/>
      <c r="E4" s="331"/>
      <c r="F4" s="381"/>
      <c r="G4" s="394" t="s">
        <v>43</v>
      </c>
      <c r="H4" s="164" t="s">
        <v>41</v>
      </c>
      <c r="I4" s="164"/>
      <c r="J4" s="66"/>
      <c r="K4" s="27" t="s">
        <v>51</v>
      </c>
      <c r="L4" s="107"/>
      <c r="M4" s="107"/>
      <c r="N4" s="27" t="s">
        <v>52</v>
      </c>
      <c r="O4" s="63"/>
      <c r="P4" s="66"/>
      <c r="Q4" s="66"/>
      <c r="R4" s="66"/>
      <c r="S4" s="66"/>
      <c r="T4" s="25"/>
      <c r="U4" s="323"/>
      <c r="V4" s="324"/>
      <c r="W4" s="324"/>
      <c r="X4" s="324"/>
      <c r="Y4" s="324"/>
      <c r="Z4" s="325"/>
      <c r="AB4" s="54"/>
      <c r="AC4" s="31" t="s">
        <v>47</v>
      </c>
      <c r="AD4" s="69"/>
      <c r="AH4" s="1">
        <v>4</v>
      </c>
      <c r="AI4" s="1">
        <v>11.5</v>
      </c>
      <c r="AJ4" s="1">
        <v>15.5</v>
      </c>
    </row>
    <row r="5" spans="2:36" ht="5.3" customHeight="1" x14ac:dyDescent="0.15">
      <c r="B5" s="21"/>
      <c r="C5" s="21"/>
      <c r="D5" s="21"/>
      <c r="E5" s="21"/>
      <c r="F5" s="21"/>
      <c r="G5" s="394"/>
      <c r="H5" s="164"/>
      <c r="I5" s="164"/>
      <c r="J5" s="66"/>
      <c r="K5" s="108"/>
      <c r="L5" s="108"/>
      <c r="M5" s="108"/>
      <c r="N5" s="108"/>
      <c r="O5" s="108"/>
      <c r="P5" s="108"/>
      <c r="Q5" s="108"/>
      <c r="R5" s="108"/>
      <c r="S5" s="66"/>
      <c r="T5" s="25"/>
      <c r="U5" s="323"/>
      <c r="V5" s="324"/>
      <c r="W5" s="324"/>
      <c r="X5" s="324"/>
      <c r="Y5" s="324"/>
      <c r="Z5" s="325"/>
      <c r="AB5" s="1"/>
      <c r="AC5" s="1"/>
      <c r="AD5" s="1"/>
    </row>
    <row r="6" spans="2:36" ht="11.25" customHeight="1" x14ac:dyDescent="0.15">
      <c r="B6" s="315" t="s">
        <v>40</v>
      </c>
      <c r="C6" s="316"/>
      <c r="D6" s="316"/>
      <c r="E6" s="317"/>
      <c r="F6" s="87"/>
      <c r="G6" s="394"/>
      <c r="H6" s="164"/>
      <c r="I6" s="164"/>
      <c r="J6" s="66"/>
      <c r="K6" s="108"/>
      <c r="L6" s="108"/>
      <c r="M6" s="108"/>
      <c r="N6" s="108"/>
      <c r="O6" s="108"/>
      <c r="P6" s="108"/>
      <c r="Q6" s="108"/>
      <c r="R6" s="108"/>
      <c r="S6" s="66"/>
      <c r="T6" s="25"/>
      <c r="U6" s="323"/>
      <c r="V6" s="324"/>
      <c r="W6" s="324"/>
      <c r="X6" s="324"/>
      <c r="Y6" s="324"/>
      <c r="Z6" s="325"/>
      <c r="AB6" s="160" t="str">
        <f>"令和"&amp;B1+1&amp;"年度概算の延納"</f>
        <v>令和8年度概算の延納</v>
      </c>
      <c r="AC6" s="161"/>
      <c r="AD6" s="162"/>
    </row>
    <row r="7" spans="2:36" ht="11.25" customHeight="1" x14ac:dyDescent="0.15">
      <c r="B7" s="326"/>
      <c r="C7" s="327"/>
      <c r="D7" s="327"/>
      <c r="E7" s="328"/>
      <c r="F7" s="165"/>
      <c r="G7" s="394" t="s">
        <v>44</v>
      </c>
      <c r="H7" s="164" t="s">
        <v>49</v>
      </c>
      <c r="I7" s="164"/>
      <c r="J7" s="66"/>
      <c r="K7" s="109"/>
      <c r="L7" s="109"/>
      <c r="M7" s="109"/>
      <c r="N7" s="109"/>
      <c r="O7" s="164" t="s">
        <v>53</v>
      </c>
      <c r="P7" s="318"/>
      <c r="Q7" s="318"/>
      <c r="R7" s="318"/>
      <c r="S7" s="319"/>
      <c r="T7" s="25"/>
      <c r="U7" s="323"/>
      <c r="V7" s="324"/>
      <c r="W7" s="324"/>
      <c r="X7" s="324"/>
      <c r="Y7" s="324"/>
      <c r="Z7" s="325"/>
      <c r="AB7" s="53"/>
      <c r="AC7" s="90" t="s">
        <v>68</v>
      </c>
      <c r="AD7" s="68"/>
    </row>
    <row r="8" spans="2:36" ht="11.25" customHeight="1" x14ac:dyDescent="0.15">
      <c r="B8" s="329"/>
      <c r="C8" s="330"/>
      <c r="D8" s="330"/>
      <c r="E8" s="331"/>
      <c r="F8" s="165"/>
      <c r="G8" s="394"/>
      <c r="H8" s="164"/>
      <c r="I8" s="164"/>
      <c r="J8" s="66"/>
      <c r="K8" s="109"/>
      <c r="L8" s="109"/>
      <c r="M8" s="109"/>
      <c r="N8" s="109"/>
      <c r="O8" s="164"/>
      <c r="P8" s="318"/>
      <c r="Q8" s="318"/>
      <c r="R8" s="318"/>
      <c r="S8" s="164"/>
      <c r="T8" s="15"/>
      <c r="U8" s="8"/>
      <c r="V8" s="85"/>
      <c r="W8" s="24" t="s">
        <v>73</v>
      </c>
      <c r="X8" s="32"/>
      <c r="Y8" s="102"/>
      <c r="Z8" s="103"/>
      <c r="AB8" s="54"/>
      <c r="AC8" s="91" t="s">
        <v>69</v>
      </c>
      <c r="AD8" s="69"/>
    </row>
    <row r="9" spans="2:36" ht="5.95" customHeight="1" thickBot="1" x14ac:dyDescent="0.2">
      <c r="B9" s="22"/>
      <c r="C9" s="22"/>
      <c r="D9" s="22"/>
      <c r="E9" s="22"/>
      <c r="F9" s="22"/>
      <c r="AB9" s="4"/>
      <c r="AC9" s="4"/>
      <c r="AD9" s="23"/>
    </row>
    <row r="10" spans="2:36" s="5" customFormat="1" ht="17.350000000000001" customHeight="1" x14ac:dyDescent="0.15">
      <c r="B10" s="390" t="str">
        <f>"⑪　　　令　　　和　　　"&amp;B1&amp;"　　　年　　　度　　　確　　　定　　　賃　　　金　　　総　　　額"</f>
        <v>⑪　　　令　　　和　　　7　　　年　　　度　　　確　　　定　　　賃　　　金　　　総　　　額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2"/>
    </row>
    <row r="11" spans="2:36" s="5" customFormat="1" ht="17.350000000000001" customHeight="1" x14ac:dyDescent="0.15">
      <c r="B11" s="396" t="s">
        <v>64</v>
      </c>
      <c r="C11" s="397"/>
      <c r="D11" s="398"/>
      <c r="E11" s="382" t="s">
        <v>25</v>
      </c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62"/>
      <c r="Q11" s="382" t="s">
        <v>26</v>
      </c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93"/>
    </row>
    <row r="12" spans="2:36" s="6" customFormat="1" ht="17.350000000000001" customHeight="1" x14ac:dyDescent="0.15">
      <c r="B12" s="399"/>
      <c r="C12" s="400"/>
      <c r="D12" s="401"/>
      <c r="E12" s="9" t="s">
        <v>18</v>
      </c>
      <c r="F12" s="9"/>
      <c r="G12" s="7"/>
      <c r="H12" s="342" t="s">
        <v>11</v>
      </c>
      <c r="I12" s="343"/>
      <c r="J12" s="343"/>
      <c r="K12" s="342" t="s">
        <v>12</v>
      </c>
      <c r="L12" s="343"/>
      <c r="M12" s="343"/>
      <c r="N12" s="342" t="s">
        <v>13</v>
      </c>
      <c r="O12" s="384"/>
      <c r="P12" s="56"/>
      <c r="Q12" s="342" t="s">
        <v>24</v>
      </c>
      <c r="R12" s="343"/>
      <c r="S12" s="384"/>
      <c r="T12" s="342" t="s">
        <v>19</v>
      </c>
      <c r="U12" s="343"/>
      <c r="V12" s="343"/>
      <c r="W12" s="343"/>
      <c r="X12" s="342" t="s">
        <v>17</v>
      </c>
      <c r="Y12" s="343"/>
      <c r="Z12" s="343"/>
      <c r="AA12" s="71"/>
      <c r="AB12" s="71"/>
      <c r="AC12" s="71"/>
      <c r="AD12" s="72"/>
    </row>
    <row r="13" spans="2:36" s="6" customFormat="1" ht="17.350000000000001" customHeight="1" x14ac:dyDescent="0.15">
      <c r="B13" s="399"/>
      <c r="C13" s="400"/>
      <c r="D13" s="401"/>
      <c r="E13" s="344" t="s">
        <v>22</v>
      </c>
      <c r="F13" s="344"/>
      <c r="G13" s="344"/>
      <c r="H13" s="332" t="s">
        <v>14</v>
      </c>
      <c r="I13" s="344"/>
      <c r="J13" s="344"/>
      <c r="K13" s="332" t="s">
        <v>23</v>
      </c>
      <c r="L13" s="344"/>
      <c r="M13" s="344"/>
      <c r="N13" s="332" t="s">
        <v>15</v>
      </c>
      <c r="O13" s="333"/>
      <c r="P13" s="47"/>
      <c r="Q13" s="369" t="s">
        <v>62</v>
      </c>
      <c r="R13" s="370"/>
      <c r="S13" s="371"/>
      <c r="T13" s="362" t="s">
        <v>16</v>
      </c>
      <c r="U13" s="363"/>
      <c r="V13" s="363"/>
      <c r="W13" s="363"/>
      <c r="X13" s="332" t="s">
        <v>15</v>
      </c>
      <c r="Y13" s="344"/>
      <c r="Z13" s="344"/>
      <c r="AA13" s="117"/>
      <c r="AB13" s="118"/>
      <c r="AC13" s="118"/>
      <c r="AD13" s="119"/>
    </row>
    <row r="14" spans="2:36" s="2" customFormat="1" ht="44.35" customHeight="1" x14ac:dyDescent="0.15">
      <c r="B14" s="399"/>
      <c r="C14" s="400"/>
      <c r="D14" s="401"/>
      <c r="E14" s="14"/>
      <c r="F14" s="14"/>
      <c r="G14" s="14"/>
      <c r="H14" s="388"/>
      <c r="I14" s="389"/>
      <c r="J14" s="389"/>
      <c r="K14" s="385" t="s">
        <v>57</v>
      </c>
      <c r="L14" s="386"/>
      <c r="M14" s="387"/>
      <c r="N14" s="367" t="s">
        <v>20</v>
      </c>
      <c r="O14" s="368"/>
      <c r="P14" s="48"/>
      <c r="Q14" s="372"/>
      <c r="R14" s="373"/>
      <c r="S14" s="371"/>
      <c r="T14" s="388" t="s">
        <v>58</v>
      </c>
      <c r="U14" s="389"/>
      <c r="V14" s="389"/>
      <c r="W14" s="405"/>
      <c r="X14" s="367" t="s">
        <v>21</v>
      </c>
      <c r="Y14" s="383"/>
      <c r="Z14" s="383"/>
      <c r="AA14" s="120"/>
      <c r="AB14" s="121"/>
      <c r="AC14" s="121"/>
      <c r="AD14" s="122"/>
    </row>
    <row r="15" spans="2:36" s="2" customFormat="1" ht="12.1" customHeight="1" x14ac:dyDescent="0.15">
      <c r="B15" s="402"/>
      <c r="C15" s="403"/>
      <c r="D15" s="404"/>
      <c r="E15" s="18" t="s">
        <v>31</v>
      </c>
      <c r="F15" s="247" t="s">
        <v>32</v>
      </c>
      <c r="G15" s="249"/>
      <c r="H15" s="16" t="s">
        <v>31</v>
      </c>
      <c r="I15" s="247" t="s">
        <v>32</v>
      </c>
      <c r="J15" s="249"/>
      <c r="K15" s="16" t="s">
        <v>31</v>
      </c>
      <c r="L15" s="247" t="s">
        <v>32</v>
      </c>
      <c r="M15" s="249"/>
      <c r="N15" s="16" t="s">
        <v>31</v>
      </c>
      <c r="O15" s="17" t="s">
        <v>32</v>
      </c>
      <c r="P15" s="48"/>
      <c r="Q15" s="49" t="s">
        <v>31</v>
      </c>
      <c r="R15" s="247" t="s">
        <v>32</v>
      </c>
      <c r="S15" s="249"/>
      <c r="T15" s="16" t="s">
        <v>31</v>
      </c>
      <c r="U15" s="406" t="s">
        <v>32</v>
      </c>
      <c r="V15" s="406"/>
      <c r="W15" s="249"/>
      <c r="X15" s="16" t="s">
        <v>31</v>
      </c>
      <c r="Y15" s="247" t="s">
        <v>32</v>
      </c>
      <c r="Z15" s="249"/>
      <c r="AA15" s="262" t="s">
        <v>31</v>
      </c>
      <c r="AB15" s="263"/>
      <c r="AC15" s="247" t="s">
        <v>32</v>
      </c>
      <c r="AD15" s="248"/>
    </row>
    <row r="16" spans="2:36" ht="19.55" customHeight="1" x14ac:dyDescent="0.15">
      <c r="B16" s="377" t="str">
        <f>"令和"&amp;$B$1&amp;"年"</f>
        <v>令和7年</v>
      </c>
      <c r="C16" s="378"/>
      <c r="D16" s="19" t="s">
        <v>33</v>
      </c>
      <c r="E16" s="35"/>
      <c r="F16" s="199"/>
      <c r="G16" s="184"/>
      <c r="H16" s="44"/>
      <c r="I16" s="199"/>
      <c r="J16" s="184"/>
      <c r="K16" s="55"/>
      <c r="L16" s="183"/>
      <c r="M16" s="184"/>
      <c r="N16" s="35">
        <f>E16+H16+K16</f>
        <v>0</v>
      </c>
      <c r="O16" s="59">
        <f>F16+I16+L16</f>
        <v>0</v>
      </c>
      <c r="P16" s="57"/>
      <c r="Q16" s="55"/>
      <c r="R16" s="183"/>
      <c r="S16" s="184"/>
      <c r="T16" s="41"/>
      <c r="U16" s="183"/>
      <c r="V16" s="199"/>
      <c r="W16" s="184"/>
      <c r="X16" s="44">
        <f>Q16+T16</f>
        <v>0</v>
      </c>
      <c r="Y16" s="242">
        <f>R16+U16</f>
        <v>0</v>
      </c>
      <c r="Z16" s="221"/>
      <c r="AA16" s="260"/>
      <c r="AB16" s="261"/>
      <c r="AC16" s="234"/>
      <c r="AD16" s="235"/>
    </row>
    <row r="17" spans="1:30" ht="19.55" customHeight="1" x14ac:dyDescent="0.15">
      <c r="B17" s="10"/>
      <c r="C17" s="11"/>
      <c r="D17" s="12" t="s">
        <v>3</v>
      </c>
      <c r="E17" s="35"/>
      <c r="F17" s="198"/>
      <c r="G17" s="186"/>
      <c r="H17" s="37"/>
      <c r="I17" s="198"/>
      <c r="J17" s="186"/>
      <c r="K17" s="39"/>
      <c r="L17" s="185"/>
      <c r="M17" s="186"/>
      <c r="N17" s="35">
        <f t="shared" ref="N17:N30" si="0">E17+H17+K17</f>
        <v>0</v>
      </c>
      <c r="O17" s="60">
        <f t="shared" ref="O17:O30" si="1">F17+I17+L17</f>
        <v>0</v>
      </c>
      <c r="P17" s="50"/>
      <c r="Q17" s="39"/>
      <c r="R17" s="185"/>
      <c r="S17" s="186"/>
      <c r="T17" s="39"/>
      <c r="U17" s="185"/>
      <c r="V17" s="198"/>
      <c r="W17" s="186"/>
      <c r="X17" s="37">
        <f t="shared" ref="X17:X30" si="2">Q17+T17</f>
        <v>0</v>
      </c>
      <c r="Y17" s="185">
        <f t="shared" ref="Y17:Y30" si="3">R17+U17</f>
        <v>0</v>
      </c>
      <c r="Z17" s="186"/>
      <c r="AA17" s="240"/>
      <c r="AB17" s="241"/>
      <c r="AC17" s="200"/>
      <c r="AD17" s="201"/>
    </row>
    <row r="18" spans="1:30" ht="19.55" customHeight="1" x14ac:dyDescent="0.15">
      <c r="B18" s="10"/>
      <c r="C18" s="11"/>
      <c r="D18" s="12" t="s">
        <v>4</v>
      </c>
      <c r="E18" s="35"/>
      <c r="F18" s="198"/>
      <c r="G18" s="186"/>
      <c r="H18" s="37"/>
      <c r="I18" s="198"/>
      <c r="J18" s="186"/>
      <c r="K18" s="39"/>
      <c r="L18" s="185"/>
      <c r="M18" s="186"/>
      <c r="N18" s="35">
        <f t="shared" si="0"/>
        <v>0</v>
      </c>
      <c r="O18" s="60">
        <f t="shared" si="1"/>
        <v>0</v>
      </c>
      <c r="P18" s="50"/>
      <c r="Q18" s="39"/>
      <c r="R18" s="185"/>
      <c r="S18" s="186"/>
      <c r="T18" s="39"/>
      <c r="U18" s="185"/>
      <c r="V18" s="198"/>
      <c r="W18" s="186"/>
      <c r="X18" s="37">
        <f t="shared" si="2"/>
        <v>0</v>
      </c>
      <c r="Y18" s="185">
        <f t="shared" si="3"/>
        <v>0</v>
      </c>
      <c r="Z18" s="186"/>
      <c r="AA18" s="240"/>
      <c r="AB18" s="241"/>
      <c r="AC18" s="200"/>
      <c r="AD18" s="201"/>
    </row>
    <row r="19" spans="1:30" ht="19.55" customHeight="1" x14ac:dyDescent="0.15">
      <c r="B19" s="10"/>
      <c r="C19" s="11"/>
      <c r="D19" s="12" t="s">
        <v>5</v>
      </c>
      <c r="E19" s="35"/>
      <c r="F19" s="198"/>
      <c r="G19" s="186"/>
      <c r="H19" s="37"/>
      <c r="I19" s="198"/>
      <c r="J19" s="186"/>
      <c r="K19" s="39"/>
      <c r="L19" s="185"/>
      <c r="M19" s="186"/>
      <c r="N19" s="35">
        <f t="shared" si="0"/>
        <v>0</v>
      </c>
      <c r="O19" s="60">
        <f t="shared" si="1"/>
        <v>0</v>
      </c>
      <c r="P19" s="50"/>
      <c r="Q19" s="39"/>
      <c r="R19" s="185"/>
      <c r="S19" s="186"/>
      <c r="T19" s="39"/>
      <c r="U19" s="185"/>
      <c r="V19" s="198"/>
      <c r="W19" s="186"/>
      <c r="X19" s="37">
        <f t="shared" si="2"/>
        <v>0</v>
      </c>
      <c r="Y19" s="185">
        <f t="shared" si="3"/>
        <v>0</v>
      </c>
      <c r="Z19" s="186"/>
      <c r="AA19" s="240"/>
      <c r="AB19" s="241"/>
      <c r="AC19" s="200"/>
      <c r="AD19" s="201"/>
    </row>
    <row r="20" spans="1:30" ht="19.55" customHeight="1" x14ac:dyDescent="0.15">
      <c r="B20" s="10"/>
      <c r="C20" s="11"/>
      <c r="D20" s="12" t="s">
        <v>6</v>
      </c>
      <c r="E20" s="35"/>
      <c r="F20" s="198"/>
      <c r="G20" s="186"/>
      <c r="H20" s="37"/>
      <c r="I20" s="198"/>
      <c r="J20" s="186"/>
      <c r="K20" s="39"/>
      <c r="L20" s="185"/>
      <c r="M20" s="186"/>
      <c r="N20" s="35">
        <f t="shared" si="0"/>
        <v>0</v>
      </c>
      <c r="O20" s="60">
        <f t="shared" si="1"/>
        <v>0</v>
      </c>
      <c r="P20" s="50"/>
      <c r="Q20" s="39"/>
      <c r="R20" s="185"/>
      <c r="S20" s="186"/>
      <c r="T20" s="39"/>
      <c r="U20" s="185"/>
      <c r="V20" s="198"/>
      <c r="W20" s="186"/>
      <c r="X20" s="37">
        <f t="shared" si="2"/>
        <v>0</v>
      </c>
      <c r="Y20" s="185">
        <f t="shared" si="3"/>
        <v>0</v>
      </c>
      <c r="Z20" s="186"/>
      <c r="AA20" s="240"/>
      <c r="AB20" s="241"/>
      <c r="AC20" s="200"/>
      <c r="AD20" s="201"/>
    </row>
    <row r="21" spans="1:30" ht="19.55" customHeight="1" x14ac:dyDescent="0.15">
      <c r="B21" s="10"/>
      <c r="C21" s="11"/>
      <c r="D21" s="12" t="s">
        <v>7</v>
      </c>
      <c r="E21" s="35"/>
      <c r="F21" s="198"/>
      <c r="G21" s="186"/>
      <c r="H21" s="37"/>
      <c r="I21" s="198"/>
      <c r="J21" s="186"/>
      <c r="K21" s="39"/>
      <c r="L21" s="185"/>
      <c r="M21" s="186"/>
      <c r="N21" s="35">
        <f t="shared" si="0"/>
        <v>0</v>
      </c>
      <c r="O21" s="60">
        <f t="shared" si="1"/>
        <v>0</v>
      </c>
      <c r="P21" s="50"/>
      <c r="Q21" s="39"/>
      <c r="R21" s="185"/>
      <c r="S21" s="186"/>
      <c r="T21" s="39"/>
      <c r="U21" s="185"/>
      <c r="V21" s="198"/>
      <c r="W21" s="186"/>
      <c r="X21" s="37">
        <f t="shared" si="2"/>
        <v>0</v>
      </c>
      <c r="Y21" s="185">
        <f t="shared" si="3"/>
        <v>0</v>
      </c>
      <c r="Z21" s="186"/>
      <c r="AA21" s="240"/>
      <c r="AB21" s="241"/>
      <c r="AC21" s="200"/>
      <c r="AD21" s="201"/>
    </row>
    <row r="22" spans="1:30" ht="19.55" customHeight="1" x14ac:dyDescent="0.15">
      <c r="B22" s="10"/>
      <c r="C22" s="11"/>
      <c r="D22" s="77" t="s">
        <v>63</v>
      </c>
      <c r="E22" s="35"/>
      <c r="F22" s="198"/>
      <c r="G22" s="186"/>
      <c r="H22" s="37"/>
      <c r="I22" s="198"/>
      <c r="J22" s="186"/>
      <c r="K22" s="39"/>
      <c r="L22" s="185"/>
      <c r="M22" s="186"/>
      <c r="N22" s="35">
        <f t="shared" si="0"/>
        <v>0</v>
      </c>
      <c r="O22" s="60">
        <f t="shared" si="1"/>
        <v>0</v>
      </c>
      <c r="P22" s="50"/>
      <c r="Q22" s="39"/>
      <c r="R22" s="185"/>
      <c r="S22" s="186"/>
      <c r="T22" s="39"/>
      <c r="U22" s="185"/>
      <c r="V22" s="198"/>
      <c r="W22" s="186"/>
      <c r="X22" s="37">
        <f t="shared" si="2"/>
        <v>0</v>
      </c>
      <c r="Y22" s="185">
        <f t="shared" si="3"/>
        <v>0</v>
      </c>
      <c r="Z22" s="186"/>
      <c r="AA22" s="240"/>
      <c r="AB22" s="241"/>
      <c r="AC22" s="200"/>
      <c r="AD22" s="201"/>
    </row>
    <row r="23" spans="1:30" ht="19.55" customHeight="1" x14ac:dyDescent="0.15">
      <c r="B23" s="10"/>
      <c r="C23" s="11"/>
      <c r="D23" s="77" t="s">
        <v>8</v>
      </c>
      <c r="E23" s="35"/>
      <c r="F23" s="198"/>
      <c r="G23" s="186"/>
      <c r="H23" s="37"/>
      <c r="I23" s="198"/>
      <c r="J23" s="186"/>
      <c r="K23" s="39"/>
      <c r="L23" s="185"/>
      <c r="M23" s="186"/>
      <c r="N23" s="35">
        <f t="shared" si="0"/>
        <v>0</v>
      </c>
      <c r="O23" s="60">
        <f t="shared" si="1"/>
        <v>0</v>
      </c>
      <c r="P23" s="50"/>
      <c r="Q23" s="39"/>
      <c r="R23" s="185"/>
      <c r="S23" s="186"/>
      <c r="T23" s="39"/>
      <c r="U23" s="185"/>
      <c r="V23" s="198"/>
      <c r="W23" s="186"/>
      <c r="X23" s="37">
        <f t="shared" si="2"/>
        <v>0</v>
      </c>
      <c r="Y23" s="185">
        <f t="shared" si="3"/>
        <v>0</v>
      </c>
      <c r="Z23" s="186"/>
      <c r="AA23" s="240"/>
      <c r="AB23" s="241"/>
      <c r="AC23" s="200"/>
      <c r="AD23" s="201"/>
    </row>
    <row r="24" spans="1:30" ht="19.55" customHeight="1" x14ac:dyDescent="0.15">
      <c r="B24" s="79"/>
      <c r="D24" s="77" t="s">
        <v>9</v>
      </c>
      <c r="E24" s="35"/>
      <c r="F24" s="198"/>
      <c r="G24" s="186"/>
      <c r="H24" s="37"/>
      <c r="I24" s="198"/>
      <c r="J24" s="186"/>
      <c r="K24" s="39"/>
      <c r="L24" s="185"/>
      <c r="M24" s="186"/>
      <c r="N24" s="35">
        <f t="shared" si="0"/>
        <v>0</v>
      </c>
      <c r="O24" s="60">
        <f t="shared" si="1"/>
        <v>0</v>
      </c>
      <c r="P24" s="50"/>
      <c r="Q24" s="39"/>
      <c r="R24" s="185"/>
      <c r="S24" s="186"/>
      <c r="T24" s="39"/>
      <c r="U24" s="185"/>
      <c r="V24" s="198"/>
      <c r="W24" s="186"/>
      <c r="X24" s="37">
        <f t="shared" si="2"/>
        <v>0</v>
      </c>
      <c r="Y24" s="185">
        <f t="shared" si="3"/>
        <v>0</v>
      </c>
      <c r="Z24" s="186"/>
      <c r="AA24" s="240"/>
      <c r="AB24" s="241"/>
      <c r="AC24" s="200"/>
      <c r="AD24" s="201"/>
    </row>
    <row r="25" spans="1:30" ht="19.55" customHeight="1" x14ac:dyDescent="0.15">
      <c r="B25" s="379" t="str">
        <f>"令和"&amp;$B$1+1&amp;"年"</f>
        <v>令和8年</v>
      </c>
      <c r="C25" s="380"/>
      <c r="D25" s="12" t="s">
        <v>0</v>
      </c>
      <c r="E25" s="35"/>
      <c r="F25" s="198"/>
      <c r="G25" s="186"/>
      <c r="H25" s="37"/>
      <c r="I25" s="198"/>
      <c r="J25" s="186"/>
      <c r="K25" s="39"/>
      <c r="L25" s="185"/>
      <c r="M25" s="186"/>
      <c r="N25" s="35">
        <f t="shared" si="0"/>
        <v>0</v>
      </c>
      <c r="O25" s="60">
        <f t="shared" si="1"/>
        <v>0</v>
      </c>
      <c r="P25" s="50"/>
      <c r="Q25" s="39"/>
      <c r="R25" s="185"/>
      <c r="S25" s="186"/>
      <c r="T25" s="39"/>
      <c r="U25" s="185"/>
      <c r="V25" s="198"/>
      <c r="W25" s="186"/>
      <c r="X25" s="37">
        <f t="shared" si="2"/>
        <v>0</v>
      </c>
      <c r="Y25" s="185">
        <f t="shared" si="3"/>
        <v>0</v>
      </c>
      <c r="Z25" s="186"/>
      <c r="AA25" s="240"/>
      <c r="AB25" s="241"/>
      <c r="AC25" s="200"/>
      <c r="AD25" s="201"/>
    </row>
    <row r="26" spans="1:30" ht="19.55" customHeight="1" x14ac:dyDescent="0.15">
      <c r="B26" s="10"/>
      <c r="C26" s="11"/>
      <c r="D26" s="12" t="s">
        <v>1</v>
      </c>
      <c r="E26" s="35"/>
      <c r="F26" s="198"/>
      <c r="G26" s="186"/>
      <c r="H26" s="37"/>
      <c r="I26" s="198"/>
      <c r="J26" s="186"/>
      <c r="K26" s="39"/>
      <c r="L26" s="185"/>
      <c r="M26" s="186"/>
      <c r="N26" s="35">
        <f t="shared" si="0"/>
        <v>0</v>
      </c>
      <c r="O26" s="60">
        <f t="shared" si="1"/>
        <v>0</v>
      </c>
      <c r="P26" s="50"/>
      <c r="Q26" s="39"/>
      <c r="R26" s="185"/>
      <c r="S26" s="186"/>
      <c r="T26" s="38"/>
      <c r="U26" s="334"/>
      <c r="V26" s="335"/>
      <c r="W26" s="336"/>
      <c r="X26" s="35">
        <f t="shared" si="2"/>
        <v>0</v>
      </c>
      <c r="Y26" s="185">
        <f t="shared" si="3"/>
        <v>0</v>
      </c>
      <c r="Z26" s="186"/>
      <c r="AA26" s="238"/>
      <c r="AB26" s="239"/>
      <c r="AC26" s="200"/>
      <c r="AD26" s="201"/>
    </row>
    <row r="27" spans="1:30" ht="19.55" customHeight="1" x14ac:dyDescent="0.15">
      <c r="B27" s="13"/>
      <c r="C27" s="33"/>
      <c r="D27" s="34" t="s">
        <v>2</v>
      </c>
      <c r="E27" s="44"/>
      <c r="F27" s="197"/>
      <c r="G27" s="152"/>
      <c r="H27" s="44"/>
      <c r="I27" s="197"/>
      <c r="J27" s="152"/>
      <c r="K27" s="51"/>
      <c r="L27" s="151"/>
      <c r="M27" s="152"/>
      <c r="N27" s="44">
        <f t="shared" si="0"/>
        <v>0</v>
      </c>
      <c r="O27" s="61">
        <f t="shared" si="1"/>
        <v>0</v>
      </c>
      <c r="P27" s="50"/>
      <c r="Q27" s="36"/>
      <c r="R27" s="202"/>
      <c r="S27" s="203"/>
      <c r="T27" s="43"/>
      <c r="U27" s="202"/>
      <c r="V27" s="222"/>
      <c r="W27" s="203"/>
      <c r="X27" s="44">
        <f t="shared" si="2"/>
        <v>0</v>
      </c>
      <c r="Y27" s="202">
        <f t="shared" si="3"/>
        <v>0</v>
      </c>
      <c r="Z27" s="203"/>
      <c r="AA27" s="238"/>
      <c r="AB27" s="239"/>
      <c r="AC27" s="200"/>
      <c r="AD27" s="201"/>
    </row>
    <row r="28" spans="1:30" ht="19.55" customHeight="1" x14ac:dyDescent="0.15">
      <c r="B28" s="374" t="s">
        <v>10</v>
      </c>
      <c r="C28" s="96"/>
      <c r="D28" s="97"/>
      <c r="E28" s="40"/>
      <c r="F28" s="220"/>
      <c r="G28" s="221"/>
      <c r="H28" s="40"/>
      <c r="I28" s="199"/>
      <c r="J28" s="184"/>
      <c r="K28" s="55"/>
      <c r="L28" s="183"/>
      <c r="M28" s="184"/>
      <c r="N28" s="42">
        <f t="shared" si="0"/>
        <v>0</v>
      </c>
      <c r="O28" s="52">
        <f t="shared" si="1"/>
        <v>0</v>
      </c>
      <c r="P28" s="58"/>
      <c r="Q28" s="42"/>
      <c r="R28" s="242"/>
      <c r="S28" s="221"/>
      <c r="T28" s="42"/>
      <c r="U28" s="242"/>
      <c r="V28" s="220"/>
      <c r="W28" s="221"/>
      <c r="X28" s="40">
        <f t="shared" si="2"/>
        <v>0</v>
      </c>
      <c r="Y28" s="242">
        <f t="shared" si="3"/>
        <v>0</v>
      </c>
      <c r="Z28" s="221"/>
      <c r="AA28" s="348"/>
      <c r="AB28" s="349"/>
      <c r="AC28" s="234"/>
      <c r="AD28" s="235"/>
    </row>
    <row r="29" spans="1:30" ht="19.55" customHeight="1" x14ac:dyDescent="0.15">
      <c r="B29" s="375"/>
      <c r="C29" s="98"/>
      <c r="D29" s="99"/>
      <c r="E29" s="35"/>
      <c r="F29" s="198"/>
      <c r="G29" s="186"/>
      <c r="H29" s="35"/>
      <c r="I29" s="198"/>
      <c r="J29" s="186"/>
      <c r="K29" s="39"/>
      <c r="L29" s="185"/>
      <c r="M29" s="186"/>
      <c r="N29" s="36">
        <f t="shared" si="0"/>
        <v>0</v>
      </c>
      <c r="O29" s="60">
        <f t="shared" si="1"/>
        <v>0</v>
      </c>
      <c r="P29" s="50"/>
      <c r="Q29" s="39"/>
      <c r="R29" s="185"/>
      <c r="S29" s="186"/>
      <c r="T29" s="39"/>
      <c r="U29" s="185"/>
      <c r="V29" s="198"/>
      <c r="W29" s="186"/>
      <c r="X29" s="37">
        <f t="shared" si="2"/>
        <v>0</v>
      </c>
      <c r="Y29" s="185">
        <f t="shared" si="3"/>
        <v>0</v>
      </c>
      <c r="Z29" s="186"/>
      <c r="AA29" s="240"/>
      <c r="AB29" s="241"/>
      <c r="AC29" s="243"/>
      <c r="AD29" s="244"/>
    </row>
    <row r="30" spans="1:30" ht="19.55" customHeight="1" x14ac:dyDescent="0.15">
      <c r="B30" s="376"/>
      <c r="C30" s="100"/>
      <c r="D30" s="101"/>
      <c r="E30" s="35"/>
      <c r="F30" s="222"/>
      <c r="G30" s="203"/>
      <c r="H30" s="35"/>
      <c r="I30" s="197"/>
      <c r="J30" s="152"/>
      <c r="K30" s="45"/>
      <c r="L30" s="151"/>
      <c r="M30" s="152"/>
      <c r="N30" s="45">
        <f t="shared" si="0"/>
        <v>0</v>
      </c>
      <c r="O30" s="52">
        <f t="shared" si="1"/>
        <v>0</v>
      </c>
      <c r="P30" s="50"/>
      <c r="Q30" s="43"/>
      <c r="R30" s="202"/>
      <c r="S30" s="203"/>
      <c r="T30" s="43"/>
      <c r="U30" s="202"/>
      <c r="V30" s="222"/>
      <c r="W30" s="203"/>
      <c r="X30" s="70">
        <f t="shared" si="2"/>
        <v>0</v>
      </c>
      <c r="Y30" s="202">
        <f t="shared" si="3"/>
        <v>0</v>
      </c>
      <c r="Z30" s="203"/>
      <c r="AA30" s="236"/>
      <c r="AB30" s="237"/>
      <c r="AC30" s="245"/>
      <c r="AD30" s="246"/>
    </row>
    <row r="31" spans="1:30" ht="22.6" customHeight="1" thickBot="1" x14ac:dyDescent="0.2">
      <c r="B31" s="364" t="s">
        <v>27</v>
      </c>
      <c r="C31" s="206"/>
      <c r="D31" s="206"/>
      <c r="E31" s="258"/>
      <c r="F31" s="187">
        <f>SUM(F16:F30)</f>
        <v>0</v>
      </c>
      <c r="G31" s="188"/>
      <c r="H31" s="258"/>
      <c r="I31" s="187">
        <f>SUM(I16:I30)</f>
        <v>0</v>
      </c>
      <c r="J31" s="188"/>
      <c r="K31" s="258"/>
      <c r="L31" s="187">
        <f>SUM(M16:M30)</f>
        <v>0</v>
      </c>
      <c r="M31" s="188"/>
      <c r="N31" s="75" t="s">
        <v>59</v>
      </c>
      <c r="O31" s="76">
        <f>SUM(O16:O30)</f>
        <v>0</v>
      </c>
      <c r="P31" s="57"/>
      <c r="Q31" s="258"/>
      <c r="R31" s="187">
        <f>SUM(R16:S30)</f>
        <v>0</v>
      </c>
      <c r="S31" s="188"/>
      <c r="T31" s="258"/>
      <c r="U31" s="187">
        <f>SUM(U16:W30)</f>
        <v>0</v>
      </c>
      <c r="V31" s="278"/>
      <c r="W31" s="188"/>
      <c r="X31" s="74" t="s">
        <v>60</v>
      </c>
      <c r="Y31" s="356">
        <f>SUM(Y16:Z30)</f>
        <v>0</v>
      </c>
      <c r="Z31" s="357"/>
      <c r="AA31" s="350"/>
      <c r="AB31" s="351"/>
      <c r="AC31" s="358">
        <f>SUM(AC16:AD30)</f>
        <v>0</v>
      </c>
      <c r="AD31" s="359"/>
    </row>
    <row r="32" spans="1:30" ht="22.6" customHeight="1" thickBot="1" x14ac:dyDescent="0.2">
      <c r="A32" s="265"/>
      <c r="B32" s="365"/>
      <c r="C32" s="366"/>
      <c r="D32" s="366"/>
      <c r="E32" s="259"/>
      <c r="F32" s="189"/>
      <c r="G32" s="190"/>
      <c r="H32" s="259"/>
      <c r="I32" s="189"/>
      <c r="J32" s="190"/>
      <c r="K32" s="259"/>
      <c r="L32" s="189"/>
      <c r="M32" s="190"/>
      <c r="N32" s="275">
        <f>IF(SUM(N16:N27)=0,0,IF(SUM(N16:N27)&lt;12,1,TRUNC(SUM(N16:N27)/12)))</f>
        <v>0</v>
      </c>
      <c r="O32" s="73">
        <f>ROUNDDOWN(O31/1000,0)</f>
        <v>0</v>
      </c>
      <c r="P32" s="46"/>
      <c r="Q32" s="259"/>
      <c r="R32" s="189"/>
      <c r="S32" s="190"/>
      <c r="T32" s="259"/>
      <c r="U32" s="189"/>
      <c r="V32" s="279"/>
      <c r="W32" s="190"/>
      <c r="X32" s="78">
        <f>IF(SUM(X16:X27)=0,0,IF(SUM(X16:X27)&lt;12,1,TRUNC(SUM(X16:X27)/12)))</f>
        <v>0</v>
      </c>
      <c r="Y32" s="140">
        <f>ROUNDDOWN(Y31/1000,0)</f>
        <v>0</v>
      </c>
      <c r="Z32" s="141"/>
      <c r="AA32" s="352">
        <f>IF(COUNTIF(AA16:AB27,"&gt;0")=0,0,SUM(AA16:AA27)/COUNTIF(AA16:AA27,"&gt;0"))</f>
        <v>0</v>
      </c>
      <c r="AB32" s="353"/>
      <c r="AC32" s="123">
        <f>ROUNDDOWN(AC31/1000,0)</f>
        <v>0</v>
      </c>
      <c r="AD32" s="124"/>
    </row>
    <row r="33" spans="1:32" ht="22.6" customHeight="1" thickBot="1" x14ac:dyDescent="0.2">
      <c r="A33" s="265"/>
      <c r="B33" s="365"/>
      <c r="C33" s="366"/>
      <c r="D33" s="366"/>
      <c r="E33" s="259"/>
      <c r="F33" s="189"/>
      <c r="G33" s="190"/>
      <c r="H33" s="259"/>
      <c r="I33" s="189"/>
      <c r="J33" s="190"/>
      <c r="K33" s="259"/>
      <c r="L33" s="191"/>
      <c r="M33" s="192"/>
      <c r="N33" s="276"/>
      <c r="O33" s="89">
        <f>O32+E44</f>
        <v>0</v>
      </c>
      <c r="P33" s="46"/>
      <c r="Q33" s="259"/>
      <c r="R33" s="189"/>
      <c r="S33" s="190"/>
      <c r="T33" s="259"/>
      <c r="U33" s="189"/>
      <c r="V33" s="279"/>
      <c r="W33" s="190"/>
      <c r="X33" s="88"/>
      <c r="Y33" s="354">
        <f>Y32-AC32</f>
        <v>0</v>
      </c>
      <c r="Z33" s="354"/>
      <c r="AA33" s="354"/>
      <c r="AB33" s="354"/>
      <c r="AC33" s="354"/>
      <c r="AD33" s="355"/>
      <c r="AF33" s="92"/>
    </row>
    <row r="34" spans="1:32" s="20" customFormat="1" ht="12.75" customHeight="1" thickBot="1" x14ac:dyDescent="0.2">
      <c r="A34" s="265"/>
      <c r="B34" s="82" t="str">
        <f>"⑫　令　和　"&amp;$B$1&amp;"　年　度　確　定"</f>
        <v>⑫　令　和　7　年　度　確　定</v>
      </c>
      <c r="C34" s="83"/>
      <c r="D34" s="83"/>
      <c r="E34" s="83"/>
      <c r="F34" s="84"/>
      <c r="G34" s="228" t="s">
        <v>34</v>
      </c>
      <c r="H34" s="229"/>
      <c r="I34" s="230"/>
      <c r="J34" s="345" t="str">
        <f>"⑬　令　和　"&amp;$B$1+1&amp;"　年　度　概　算"</f>
        <v>⑬　令　和　8　年　度　概　算</v>
      </c>
      <c r="K34" s="346"/>
      <c r="L34" s="346"/>
      <c r="M34" s="346"/>
      <c r="N34" s="347"/>
      <c r="O34" s="270" t="str">
        <f>"　　⑭　令和"&amp;$B$1+1&amp;"年度　賃金総額の見込額"</f>
        <v>　　⑭　令和8年度　賃金総額の見込額</v>
      </c>
      <c r="P34" s="271"/>
      <c r="Q34" s="271"/>
      <c r="R34" s="271"/>
      <c r="S34" s="271"/>
      <c r="T34" s="271"/>
      <c r="U34" s="272"/>
      <c r="V34" s="166"/>
      <c r="W34" s="167"/>
      <c r="X34" s="167"/>
      <c r="Y34" s="167"/>
      <c r="Z34" s="167"/>
      <c r="AA34" s="167"/>
      <c r="AB34" s="168"/>
    </row>
    <row r="35" spans="1:32" s="20" customFormat="1" ht="12.75" customHeight="1" x14ac:dyDescent="0.15">
      <c r="A35" s="265"/>
      <c r="B35" s="280" t="s">
        <v>28</v>
      </c>
      <c r="C35" s="281"/>
      <c r="D35" s="281"/>
      <c r="E35" s="210" t="s">
        <v>29</v>
      </c>
      <c r="F35" s="211"/>
      <c r="G35" s="231"/>
      <c r="H35" s="232"/>
      <c r="I35" s="233"/>
      <c r="J35" s="225" t="s">
        <v>30</v>
      </c>
      <c r="K35" s="226"/>
      <c r="L35" s="227"/>
      <c r="M35" s="360" t="s">
        <v>29</v>
      </c>
      <c r="N35" s="210"/>
      <c r="O35" s="81" t="s">
        <v>35</v>
      </c>
      <c r="P35" s="337" t="s">
        <v>37</v>
      </c>
      <c r="Q35" s="337"/>
      <c r="R35" s="337"/>
      <c r="S35" s="210" t="s">
        <v>38</v>
      </c>
      <c r="T35" s="250"/>
      <c r="U35" s="251"/>
      <c r="V35" s="146"/>
      <c r="W35" s="145"/>
      <c r="X35" s="145"/>
      <c r="Y35" s="145"/>
      <c r="Z35" s="145"/>
      <c r="AA35" s="145"/>
      <c r="AB35" s="169"/>
      <c r="AD35" s="110" t="s">
        <v>66</v>
      </c>
    </row>
    <row r="36" spans="1:32" ht="11.25" customHeight="1" x14ac:dyDescent="0.15">
      <c r="A36" s="264"/>
      <c r="B36" s="273">
        <v>12</v>
      </c>
      <c r="C36" s="153"/>
      <c r="D36" s="154"/>
      <c r="E36" s="212">
        <f>ROUNDDOWN(C36*365*B36/12,0)</f>
        <v>0</v>
      </c>
      <c r="F36" s="213"/>
      <c r="G36" s="193"/>
      <c r="H36" s="194"/>
      <c r="I36" s="194"/>
      <c r="J36" s="273">
        <v>12</v>
      </c>
      <c r="K36" s="153"/>
      <c r="L36" s="154"/>
      <c r="M36" s="340">
        <f>ROUNDDOWN(K36*365*J36/12,0)</f>
        <v>0</v>
      </c>
      <c r="N36" s="341"/>
      <c r="O36" s="157" t="s">
        <v>61</v>
      </c>
      <c r="P36" s="361"/>
      <c r="Q36" s="361"/>
      <c r="R36" s="361"/>
      <c r="S36" s="252" t="str">
        <f>IF($A36=0,"",VLOOKUP($A36,#REF!,2,0))</f>
        <v/>
      </c>
      <c r="T36" s="253"/>
      <c r="U36" s="254"/>
      <c r="V36" s="95"/>
      <c r="W36" s="170"/>
      <c r="X36" s="170"/>
      <c r="Y36" s="4"/>
      <c r="Z36" s="170"/>
      <c r="AA36" s="170"/>
      <c r="AB36" s="171"/>
      <c r="AC36" s="1"/>
      <c r="AD36" s="111"/>
    </row>
    <row r="37" spans="1:32" ht="11.25" customHeight="1" x14ac:dyDescent="0.15">
      <c r="A37" s="264"/>
      <c r="B37" s="274"/>
      <c r="C37" s="223"/>
      <c r="D37" s="224"/>
      <c r="E37" s="214"/>
      <c r="F37" s="215"/>
      <c r="G37" s="195"/>
      <c r="H37" s="196"/>
      <c r="I37" s="196"/>
      <c r="J37" s="274"/>
      <c r="K37" s="223"/>
      <c r="L37" s="224"/>
      <c r="M37" s="340"/>
      <c r="N37" s="341"/>
      <c r="O37" s="158"/>
      <c r="P37" s="361"/>
      <c r="Q37" s="361"/>
      <c r="R37" s="361"/>
      <c r="S37" s="255"/>
      <c r="T37" s="256"/>
      <c r="U37" s="257"/>
      <c r="V37" s="179"/>
      <c r="W37" s="181"/>
      <c r="X37" s="181"/>
      <c r="Y37" s="176"/>
      <c r="Z37" s="172"/>
      <c r="AA37" s="172"/>
      <c r="AB37" s="173"/>
      <c r="AC37" s="1"/>
      <c r="AD37" s="112"/>
    </row>
    <row r="38" spans="1:32" ht="11.25" customHeight="1" x14ac:dyDescent="0.15">
      <c r="A38" s="264"/>
      <c r="B38" s="273">
        <v>12</v>
      </c>
      <c r="C38" s="153"/>
      <c r="D38" s="154"/>
      <c r="E38" s="212">
        <f t="shared" ref="E38" si="4">ROUNDDOWN(C38*365*B38/12,0)</f>
        <v>0</v>
      </c>
      <c r="F38" s="213"/>
      <c r="G38" s="193"/>
      <c r="H38" s="194"/>
      <c r="I38" s="194"/>
      <c r="J38" s="273">
        <v>12</v>
      </c>
      <c r="K38" s="153"/>
      <c r="L38" s="154"/>
      <c r="M38" s="340">
        <f>ROUNDDOWN(K38*365*J38/12,0)</f>
        <v>0</v>
      </c>
      <c r="N38" s="341"/>
      <c r="O38" s="157" t="s">
        <v>54</v>
      </c>
      <c r="P38" s="277"/>
      <c r="Q38" s="277"/>
      <c r="R38" s="277"/>
      <c r="S38" s="125"/>
      <c r="T38" s="126"/>
      <c r="U38" s="127"/>
      <c r="V38" s="179"/>
      <c r="W38" s="180"/>
      <c r="X38" s="180"/>
      <c r="Y38" s="176"/>
      <c r="Z38" s="174"/>
      <c r="AA38" s="174"/>
      <c r="AB38" s="175"/>
      <c r="AC38" s="1"/>
      <c r="AD38" s="112"/>
    </row>
    <row r="39" spans="1:32" ht="11.25" customHeight="1" x14ac:dyDescent="0.15">
      <c r="A39" s="264"/>
      <c r="B39" s="274"/>
      <c r="C39" s="223"/>
      <c r="D39" s="224"/>
      <c r="E39" s="214"/>
      <c r="F39" s="215"/>
      <c r="G39" s="195"/>
      <c r="H39" s="196"/>
      <c r="I39" s="196"/>
      <c r="J39" s="274"/>
      <c r="K39" s="223"/>
      <c r="L39" s="224"/>
      <c r="M39" s="340"/>
      <c r="N39" s="341"/>
      <c r="O39" s="158"/>
      <c r="P39" s="277"/>
      <c r="Q39" s="277"/>
      <c r="R39" s="277"/>
      <c r="S39" s="128"/>
      <c r="T39" s="129"/>
      <c r="U39" s="130"/>
      <c r="V39" s="179"/>
      <c r="W39" s="180"/>
      <c r="X39" s="180"/>
      <c r="Y39" s="176"/>
      <c r="Z39" s="174"/>
      <c r="AA39" s="174"/>
      <c r="AB39" s="175"/>
      <c r="AC39" s="1"/>
      <c r="AD39" s="112"/>
    </row>
    <row r="40" spans="1:32" ht="11.25" customHeight="1" x14ac:dyDescent="0.15">
      <c r="A40" s="264"/>
      <c r="B40" s="273">
        <v>12</v>
      </c>
      <c r="C40" s="288"/>
      <c r="D40" s="289"/>
      <c r="E40" s="212">
        <f t="shared" ref="E40" si="5">ROUNDDOWN(C40*365*B40/12,0)</f>
        <v>0</v>
      </c>
      <c r="F40" s="213"/>
      <c r="G40" s="193"/>
      <c r="H40" s="194"/>
      <c r="I40" s="194"/>
      <c r="J40" s="273">
        <v>12</v>
      </c>
      <c r="K40" s="153"/>
      <c r="L40" s="154"/>
      <c r="M40" s="340">
        <f>ROUNDDOWN(K40*365*J40/12,0)</f>
        <v>0</v>
      </c>
      <c r="N40" s="341"/>
      <c r="O40" s="157" t="s">
        <v>55</v>
      </c>
      <c r="P40" s="338"/>
      <c r="Q40" s="338"/>
      <c r="R40" s="338"/>
      <c r="S40" s="131"/>
      <c r="T40" s="132"/>
      <c r="U40" s="133"/>
      <c r="V40" s="182"/>
      <c r="W40" s="181"/>
      <c r="X40" s="181"/>
      <c r="Y40" s="176"/>
      <c r="Z40" s="172"/>
      <c r="AA40" s="172"/>
      <c r="AB40" s="173"/>
      <c r="AC40" s="1"/>
      <c r="AD40" s="142"/>
    </row>
    <row r="41" spans="1:32" ht="11.25" customHeight="1" x14ac:dyDescent="0.15">
      <c r="A41" s="264"/>
      <c r="B41" s="274"/>
      <c r="C41" s="290"/>
      <c r="D41" s="291"/>
      <c r="E41" s="214"/>
      <c r="F41" s="215"/>
      <c r="G41" s="195"/>
      <c r="H41" s="196"/>
      <c r="I41" s="196"/>
      <c r="J41" s="274"/>
      <c r="K41" s="223"/>
      <c r="L41" s="224"/>
      <c r="M41" s="340"/>
      <c r="N41" s="341"/>
      <c r="O41" s="158"/>
      <c r="P41" s="338"/>
      <c r="Q41" s="338"/>
      <c r="R41" s="338"/>
      <c r="S41" s="134"/>
      <c r="T41" s="135"/>
      <c r="U41" s="136"/>
      <c r="V41" s="182"/>
      <c r="W41" s="180"/>
      <c r="X41" s="180"/>
      <c r="Y41" s="176"/>
      <c r="Z41" s="177"/>
      <c r="AA41" s="177"/>
      <c r="AB41" s="178"/>
      <c r="AC41" s="1"/>
      <c r="AD41" s="142"/>
    </row>
    <row r="42" spans="1:32" ht="11.25" customHeight="1" x14ac:dyDescent="0.15">
      <c r="A42" s="264"/>
      <c r="B42" s="273">
        <v>12</v>
      </c>
      <c r="C42" s="288"/>
      <c r="D42" s="289"/>
      <c r="E42" s="212">
        <f t="shared" ref="E42" si="6">ROUNDDOWN(C42*365*B42/12,0)</f>
        <v>0</v>
      </c>
      <c r="F42" s="213"/>
      <c r="G42" s="193"/>
      <c r="H42" s="194"/>
      <c r="I42" s="194"/>
      <c r="J42" s="273">
        <v>12</v>
      </c>
      <c r="K42" s="153"/>
      <c r="L42" s="154"/>
      <c r="M42" s="340">
        <f>ROUNDDOWN(K42*365*J42/12,0)</f>
        <v>0</v>
      </c>
      <c r="N42" s="341"/>
      <c r="O42" s="157" t="s">
        <v>56</v>
      </c>
      <c r="P42" s="338"/>
      <c r="Q42" s="338"/>
      <c r="R42" s="338"/>
      <c r="S42" s="131"/>
      <c r="T42" s="132"/>
      <c r="U42" s="133"/>
      <c r="V42" s="182"/>
      <c r="W42" s="180"/>
      <c r="X42" s="180"/>
      <c r="Y42" s="176"/>
      <c r="Z42" s="177"/>
      <c r="AA42" s="177"/>
      <c r="AB42" s="178"/>
      <c r="AC42" s="1"/>
      <c r="AD42" s="142"/>
    </row>
    <row r="43" spans="1:32" ht="11.25" customHeight="1" thickBot="1" x14ac:dyDescent="0.2">
      <c r="A43" s="264"/>
      <c r="B43" s="274"/>
      <c r="C43" s="292"/>
      <c r="D43" s="293"/>
      <c r="E43" s="214"/>
      <c r="F43" s="215"/>
      <c r="G43" s="204"/>
      <c r="H43" s="205"/>
      <c r="I43" s="205"/>
      <c r="J43" s="274"/>
      <c r="K43" s="155"/>
      <c r="L43" s="156"/>
      <c r="M43" s="340"/>
      <c r="N43" s="341"/>
      <c r="O43" s="159"/>
      <c r="P43" s="339"/>
      <c r="Q43" s="339"/>
      <c r="R43" s="339"/>
      <c r="S43" s="137"/>
      <c r="T43" s="138"/>
      <c r="U43" s="139"/>
      <c r="V43" s="144"/>
      <c r="W43" s="145"/>
      <c r="X43" s="145"/>
      <c r="Y43" s="149"/>
      <c r="Z43" s="149"/>
      <c r="AA43" s="149"/>
      <c r="AB43" s="150"/>
      <c r="AC43" s="1"/>
      <c r="AD43" s="142"/>
    </row>
    <row r="44" spans="1:32" ht="11.25" customHeight="1" x14ac:dyDescent="0.15">
      <c r="A44" s="264"/>
      <c r="B44" s="282"/>
      <c r="C44" s="283"/>
      <c r="D44" s="284"/>
      <c r="E44" s="216">
        <f>ROUNDDOWN(SUM(E36:F43)/1000,0)</f>
        <v>0</v>
      </c>
      <c r="F44" s="217"/>
      <c r="G44" s="206" t="s">
        <v>36</v>
      </c>
      <c r="H44" s="206"/>
      <c r="I44" s="207"/>
      <c r="J44" s="266">
        <f>O32+M44</f>
        <v>0</v>
      </c>
      <c r="K44" s="267"/>
      <c r="L44" s="267"/>
      <c r="M44" s="294">
        <f>ROUNDDOWN(SUM(M36:N43)/1000,0)</f>
        <v>0</v>
      </c>
      <c r="N44" s="295"/>
      <c r="O44" s="304" t="s">
        <v>36</v>
      </c>
      <c r="P44" s="298" t="str">
        <f>IF(OR(,SUM(P40:R43)=0,AND(SUM(P40:R43)&gt;=O32*1000/2,SUM(P40:R43)&lt;=O32*2000)),"前年と同額",ROUNDDOWN(SUM(P40:R43)/1000,0))</f>
        <v>前年と同額</v>
      </c>
      <c r="Q44" s="299"/>
      <c r="R44" s="300"/>
      <c r="S44" s="306" t="str">
        <f>IF(SUM(S40:U43)=0,"前年と同額",(S40+S42)/1000)</f>
        <v>前年と同額</v>
      </c>
      <c r="T44" s="307"/>
      <c r="U44" s="308"/>
      <c r="V44" s="146"/>
      <c r="W44" s="145"/>
      <c r="X44" s="145"/>
      <c r="Y44" s="113"/>
      <c r="Z44" s="113"/>
      <c r="AA44" s="113"/>
      <c r="AB44" s="114"/>
      <c r="AC44" s="1"/>
      <c r="AD44" s="142"/>
    </row>
    <row r="45" spans="1:32" ht="11.25" customHeight="1" thickBot="1" x14ac:dyDescent="0.2">
      <c r="A45" s="264"/>
      <c r="B45" s="285"/>
      <c r="C45" s="286"/>
      <c r="D45" s="287"/>
      <c r="E45" s="218"/>
      <c r="F45" s="219"/>
      <c r="G45" s="208"/>
      <c r="H45" s="208"/>
      <c r="I45" s="209"/>
      <c r="J45" s="268"/>
      <c r="K45" s="269"/>
      <c r="L45" s="269"/>
      <c r="M45" s="296"/>
      <c r="N45" s="297"/>
      <c r="O45" s="305"/>
      <c r="P45" s="301"/>
      <c r="Q45" s="302"/>
      <c r="R45" s="303"/>
      <c r="S45" s="309"/>
      <c r="T45" s="310"/>
      <c r="U45" s="311"/>
      <c r="V45" s="147"/>
      <c r="W45" s="148"/>
      <c r="X45" s="148"/>
      <c r="Y45" s="115"/>
      <c r="Z45" s="115"/>
      <c r="AA45" s="115"/>
      <c r="AB45" s="116"/>
      <c r="AC45" s="1"/>
      <c r="AD45" s="143"/>
    </row>
    <row r="46" spans="1:32" x14ac:dyDescent="0.15">
      <c r="AD46" s="80" t="s">
        <v>67</v>
      </c>
    </row>
  </sheetData>
  <mergeCells count="283">
    <mergeCell ref="B1:C1"/>
    <mergeCell ref="H12:J12"/>
    <mergeCell ref="H13:J13"/>
    <mergeCell ref="G2:G3"/>
    <mergeCell ref="G4:G6"/>
    <mergeCell ref="B11:D15"/>
    <mergeCell ref="T14:W14"/>
    <mergeCell ref="U15:W15"/>
    <mergeCell ref="T12:W12"/>
    <mergeCell ref="F2:F4"/>
    <mergeCell ref="E11:O11"/>
    <mergeCell ref="X14:Z14"/>
    <mergeCell ref="Q12:S12"/>
    <mergeCell ref="K14:M14"/>
    <mergeCell ref="K13:M13"/>
    <mergeCell ref="N12:O12"/>
    <mergeCell ref="B7:E8"/>
    <mergeCell ref="E13:G13"/>
    <mergeCell ref="H14:J14"/>
    <mergeCell ref="B10:AD10"/>
    <mergeCell ref="Q11:AD11"/>
    <mergeCell ref="K12:M12"/>
    <mergeCell ref="G7:G8"/>
    <mergeCell ref="T13:W13"/>
    <mergeCell ref="B31:D33"/>
    <mergeCell ref="E31:E33"/>
    <mergeCell ref="R25:S25"/>
    <mergeCell ref="R22:S22"/>
    <mergeCell ref="N14:O14"/>
    <mergeCell ref="R29:S29"/>
    <mergeCell ref="R30:S30"/>
    <mergeCell ref="R27:S27"/>
    <mergeCell ref="R28:S28"/>
    <mergeCell ref="L24:M24"/>
    <mergeCell ref="L25:M25"/>
    <mergeCell ref="Q13:S14"/>
    <mergeCell ref="H31:H33"/>
    <mergeCell ref="B28:B30"/>
    <mergeCell ref="B16:C16"/>
    <mergeCell ref="F21:G21"/>
    <mergeCell ref="F22:G22"/>
    <mergeCell ref="B25:C25"/>
    <mergeCell ref="F23:G23"/>
    <mergeCell ref="F24:G24"/>
    <mergeCell ref="F25:G25"/>
    <mergeCell ref="I16:J16"/>
    <mergeCell ref="I17:J17"/>
    <mergeCell ref="AA31:AB31"/>
    <mergeCell ref="AA32:AB32"/>
    <mergeCell ref="Y33:AD33"/>
    <mergeCell ref="Y31:Z31"/>
    <mergeCell ref="AC31:AD31"/>
    <mergeCell ref="M38:N39"/>
    <mergeCell ref="K31:K33"/>
    <mergeCell ref="J36:J37"/>
    <mergeCell ref="M36:N37"/>
    <mergeCell ref="M35:N35"/>
    <mergeCell ref="P36:R37"/>
    <mergeCell ref="X12:Z12"/>
    <mergeCell ref="X13:Z13"/>
    <mergeCell ref="J34:N34"/>
    <mergeCell ref="U17:W17"/>
    <mergeCell ref="U20:W20"/>
    <mergeCell ref="U24:W24"/>
    <mergeCell ref="AA18:AB18"/>
    <mergeCell ref="AA19:AB19"/>
    <mergeCell ref="AA28:AB28"/>
    <mergeCell ref="U18:W18"/>
    <mergeCell ref="U19:W19"/>
    <mergeCell ref="R15:S15"/>
    <mergeCell ref="R19:S19"/>
    <mergeCell ref="U21:W21"/>
    <mergeCell ref="U22:W22"/>
    <mergeCell ref="R20:S20"/>
    <mergeCell ref="R21:S21"/>
    <mergeCell ref="U30:W30"/>
    <mergeCell ref="U27:W27"/>
    <mergeCell ref="U29:W29"/>
    <mergeCell ref="R23:S23"/>
    <mergeCell ref="R26:S26"/>
    <mergeCell ref="R24:S24"/>
    <mergeCell ref="U28:W28"/>
    <mergeCell ref="U26:W26"/>
    <mergeCell ref="U25:W25"/>
    <mergeCell ref="P35:R35"/>
    <mergeCell ref="U23:W23"/>
    <mergeCell ref="P40:R41"/>
    <mergeCell ref="P42:R43"/>
    <mergeCell ref="M42:N43"/>
    <mergeCell ref="M40:N41"/>
    <mergeCell ref="J42:J43"/>
    <mergeCell ref="J38:J39"/>
    <mergeCell ref="M44:N45"/>
    <mergeCell ref="P44:R45"/>
    <mergeCell ref="O44:O45"/>
    <mergeCell ref="S44:U45"/>
    <mergeCell ref="J40:J41"/>
    <mergeCell ref="U2:Z2"/>
    <mergeCell ref="B2:E2"/>
    <mergeCell ref="O7:O8"/>
    <mergeCell ref="P7:R8"/>
    <mergeCell ref="K2:Q3"/>
    <mergeCell ref="S7:S8"/>
    <mergeCell ref="U3:Z7"/>
    <mergeCell ref="B3:E4"/>
    <mergeCell ref="B6:E6"/>
    <mergeCell ref="N13:O13"/>
    <mergeCell ref="F15:G15"/>
    <mergeCell ref="I15:J15"/>
    <mergeCell ref="L15:M15"/>
    <mergeCell ref="F16:G16"/>
    <mergeCell ref="F17:G17"/>
    <mergeCell ref="F18:G18"/>
    <mergeCell ref="F19:G19"/>
    <mergeCell ref="F20:G20"/>
    <mergeCell ref="G38:I39"/>
    <mergeCell ref="A42:A43"/>
    <mergeCell ref="A44:A45"/>
    <mergeCell ref="A32:A33"/>
    <mergeCell ref="A34:A35"/>
    <mergeCell ref="A36:A37"/>
    <mergeCell ref="A38:A39"/>
    <mergeCell ref="A40:A41"/>
    <mergeCell ref="J44:L45"/>
    <mergeCell ref="O34:U34"/>
    <mergeCell ref="B42:B43"/>
    <mergeCell ref="Q31:Q33"/>
    <mergeCell ref="N32:N33"/>
    <mergeCell ref="P38:R39"/>
    <mergeCell ref="R31:S33"/>
    <mergeCell ref="U31:W33"/>
    <mergeCell ref="B35:D35"/>
    <mergeCell ref="B44:D45"/>
    <mergeCell ref="C36:D37"/>
    <mergeCell ref="C38:D39"/>
    <mergeCell ref="C40:D41"/>
    <mergeCell ref="C42:D43"/>
    <mergeCell ref="B40:B41"/>
    <mergeCell ref="B38:B39"/>
    <mergeCell ref="B36:B37"/>
    <mergeCell ref="AC15:AD15"/>
    <mergeCell ref="Y15:Z15"/>
    <mergeCell ref="Y16:Z16"/>
    <mergeCell ref="Y17:Z17"/>
    <mergeCell ref="Y18:Z18"/>
    <mergeCell ref="Y19:Z19"/>
    <mergeCell ref="Y20:Z20"/>
    <mergeCell ref="S35:U35"/>
    <mergeCell ref="S36:U37"/>
    <mergeCell ref="T31:T33"/>
    <mergeCell ref="AA20:AB20"/>
    <mergeCell ref="AA16:AB16"/>
    <mergeCell ref="AA17:AB17"/>
    <mergeCell ref="R16:S16"/>
    <mergeCell ref="R17:S17"/>
    <mergeCell ref="R18:S18"/>
    <mergeCell ref="AA15:AB15"/>
    <mergeCell ref="AA24:AB24"/>
    <mergeCell ref="AA25:AB25"/>
    <mergeCell ref="AA22:AB22"/>
    <mergeCell ref="AA23:AB23"/>
    <mergeCell ref="AA29:AB29"/>
    <mergeCell ref="AA26:AB26"/>
    <mergeCell ref="U16:W16"/>
    <mergeCell ref="AC16:AD16"/>
    <mergeCell ref="AC17:AD17"/>
    <mergeCell ref="AC18:AD18"/>
    <mergeCell ref="AC19:AD19"/>
    <mergeCell ref="AC20:AD20"/>
    <mergeCell ref="AC21:AD21"/>
    <mergeCell ref="AC22:AD22"/>
    <mergeCell ref="AA30:AB30"/>
    <mergeCell ref="Y26:Z26"/>
    <mergeCell ref="Y27:Z27"/>
    <mergeCell ref="AA27:AB27"/>
    <mergeCell ref="AA21:AB21"/>
    <mergeCell ref="Y23:Z23"/>
    <mergeCell ref="Y24:Z24"/>
    <mergeCell ref="Y25:Z25"/>
    <mergeCell ref="Y22:Z22"/>
    <mergeCell ref="Y21:Z21"/>
    <mergeCell ref="Y28:Z28"/>
    <mergeCell ref="AC29:AD29"/>
    <mergeCell ref="AC30:AD30"/>
    <mergeCell ref="AC28:AD28"/>
    <mergeCell ref="AC25:AD25"/>
    <mergeCell ref="AC26:AD26"/>
    <mergeCell ref="AC27:AD27"/>
    <mergeCell ref="AC23:AD23"/>
    <mergeCell ref="AC24:AD24"/>
    <mergeCell ref="Y29:Z29"/>
    <mergeCell ref="Y30:Z30"/>
    <mergeCell ref="G42:I43"/>
    <mergeCell ref="G44:I45"/>
    <mergeCell ref="E35:F35"/>
    <mergeCell ref="E36:F37"/>
    <mergeCell ref="E38:F39"/>
    <mergeCell ref="E40:F41"/>
    <mergeCell ref="E42:F43"/>
    <mergeCell ref="E44:F45"/>
    <mergeCell ref="F26:G26"/>
    <mergeCell ref="F27:G27"/>
    <mergeCell ref="F28:G28"/>
    <mergeCell ref="F29:G29"/>
    <mergeCell ref="F30:G30"/>
    <mergeCell ref="F31:G33"/>
    <mergeCell ref="K36:L37"/>
    <mergeCell ref="K38:L39"/>
    <mergeCell ref="K40:L41"/>
    <mergeCell ref="J35:L35"/>
    <mergeCell ref="G34:I35"/>
    <mergeCell ref="G36:I37"/>
    <mergeCell ref="G40:I41"/>
    <mergeCell ref="I30:J30"/>
    <mergeCell ref="I31:J33"/>
    <mergeCell ref="L16:M16"/>
    <mergeCell ref="L17:M17"/>
    <mergeCell ref="L18:M18"/>
    <mergeCell ref="L19:M19"/>
    <mergeCell ref="L20:M20"/>
    <mergeCell ref="L21:M21"/>
    <mergeCell ref="L22:M22"/>
    <mergeCell ref="L23:M23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H2:I3"/>
    <mergeCell ref="H4:I6"/>
    <mergeCell ref="H7:I8"/>
    <mergeCell ref="F7:F8"/>
    <mergeCell ref="V34:AB35"/>
    <mergeCell ref="Z36:AB36"/>
    <mergeCell ref="Z37:AB37"/>
    <mergeCell ref="Z38:AB39"/>
    <mergeCell ref="Y40:Y42"/>
    <mergeCell ref="Z40:AB40"/>
    <mergeCell ref="Z41:AB42"/>
    <mergeCell ref="W36:X36"/>
    <mergeCell ref="V37:V39"/>
    <mergeCell ref="Y37:Y39"/>
    <mergeCell ref="W38:X39"/>
    <mergeCell ref="W37:X37"/>
    <mergeCell ref="W40:X40"/>
    <mergeCell ref="W41:X42"/>
    <mergeCell ref="V40:V42"/>
    <mergeCell ref="L28:M28"/>
    <mergeCell ref="L29:M29"/>
    <mergeCell ref="L30:M30"/>
    <mergeCell ref="L31:M33"/>
    <mergeCell ref="L26:M26"/>
    <mergeCell ref="F1:M1"/>
    <mergeCell ref="L4:M4"/>
    <mergeCell ref="K5:R6"/>
    <mergeCell ref="K7:N8"/>
    <mergeCell ref="AD35:AD36"/>
    <mergeCell ref="AD37:AD39"/>
    <mergeCell ref="Y44:AB45"/>
    <mergeCell ref="AA13:AD14"/>
    <mergeCell ref="AC32:AD32"/>
    <mergeCell ref="S38:U39"/>
    <mergeCell ref="S40:U41"/>
    <mergeCell ref="S42:U43"/>
    <mergeCell ref="Y32:Z32"/>
    <mergeCell ref="AD40:AD42"/>
    <mergeCell ref="AD43:AD45"/>
    <mergeCell ref="V43:X45"/>
    <mergeCell ref="Y43:AB43"/>
    <mergeCell ref="L27:M27"/>
    <mergeCell ref="K42:L43"/>
    <mergeCell ref="O36:O37"/>
    <mergeCell ref="O38:O39"/>
    <mergeCell ref="O40:O41"/>
    <mergeCell ref="O42:O43"/>
    <mergeCell ref="AB6:AD6"/>
  </mergeCells>
  <phoneticPr fontId="2"/>
  <conditionalFormatting sqref="B3:E4">
    <cfRule type="expression" dxfId="7" priority="2">
      <formula>$B$3&lt;&gt;""</formula>
    </cfRule>
  </conditionalFormatting>
  <conditionalFormatting sqref="B7:E8">
    <cfRule type="expression" dxfId="6" priority="1">
      <formula>$B$7&lt;&gt;""</formula>
    </cfRule>
  </conditionalFormatting>
  <conditionalFormatting sqref="E16:F27 N16:O30 Q16:AD30 H16:I31 K16:L31 C28:F30 F31 AA31:AD31 N31:W33 X32 H32:H33 K32:K33 Y33 B36 E36 G36 J36:K36 M36:N45 B38 E38 G38 J38:K38 B40:C40 E40 G40 J40:K40 B42:C42 E42 G42 J42:K42 B44 E44 G44 J44">
    <cfRule type="cellIs" dxfId="5" priority="6" stopIfTrue="1" operator="equal">
      <formula>0</formula>
    </cfRule>
  </conditionalFormatting>
  <conditionalFormatting sqref="K2:Q3 U3:Z7 K4:L4 N4:O4 K5 K7 O7:R8">
    <cfRule type="cellIs" dxfId="4" priority="8" stopIfTrue="1" operator="equal">
      <formula>0</formula>
    </cfRule>
  </conditionalFormatting>
  <conditionalFormatting sqref="P40:R43">
    <cfRule type="expression" dxfId="3" priority="5" stopIfTrue="1">
      <formula>$P$44="前年と同額"</formula>
    </cfRule>
  </conditionalFormatting>
  <conditionalFormatting sqref="W38:X39 Z38:AB39 W41:X42 Z41:AB42 Y44:AB45">
    <cfRule type="cellIs" dxfId="2" priority="4" stopIfTrue="1" operator="equal">
      <formula>0</formula>
    </cfRule>
  </conditionalFormatting>
  <conditionalFormatting sqref="Y32 AA32:AC32">
    <cfRule type="cellIs" dxfId="1" priority="7" stopIfTrue="1" operator="equal">
      <formula>0</formula>
    </cfRule>
  </conditionalFormatting>
  <conditionalFormatting sqref="Y31:Z31">
    <cfRule type="cellIs" dxfId="0" priority="3" stopIfTrue="1" operator="equal">
      <formula>0</formula>
    </cfRule>
  </conditionalFormatting>
  <dataValidations count="1">
    <dataValidation type="list" allowBlank="1" showInputMessage="1" showErrorMessage="1" sqref="AB3:AB4 AB7:AB8" xr:uid="{00000000-0002-0000-0100-000000000000}">
      <formula1>$AF$1:$AF$2</formula1>
    </dataValidation>
  </dataValidations>
  <pageMargins left="0.94488188976377963" right="0.19685039370078741" top="0.59055118110236227" bottom="0" header="0.31496062992125984" footer="0.51181102362204722"/>
  <pageSetup paperSize="12" orientation="landscape" horizontalDpi="300" verticalDpi="300" r:id="rId1"/>
  <headerFooter alignWithMargins="0">
    <oddHeader xml:space="preserve">&amp;L&amp;"ＭＳ Ｐ明朝,標準"　　　様式第４号
&amp;C&amp;"ＭＳ 明朝,標準"&amp;18労働保険料算定基礎賃金等の報告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賃金報告</vt:lpstr>
      <vt:lpstr>賃金報告!Print_Area</vt:lpstr>
    </vt:vector>
  </TitlesOfParts>
  <Company>全国商工会連合会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全国商工会連合会</dc:creator>
  <cp:lastModifiedBy>達也 長田</cp:lastModifiedBy>
  <cp:lastPrinted>2025-03-21T05:12:36Z</cp:lastPrinted>
  <dcterms:created xsi:type="dcterms:W3CDTF">1999-03-31T08:05:16Z</dcterms:created>
  <dcterms:modified xsi:type="dcterms:W3CDTF">2026-03-18T09:19:05Z</dcterms:modified>
</cp:coreProperties>
</file>